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tdoe.sharepoint.com/sites/tdoe/districts_schools/choice/Shared Documents/Charter Schools/00. Documents and Resources/Authorizer Fee Report Template/Approved/"/>
    </mc:Choice>
  </mc:AlternateContent>
  <xr:revisionPtr revIDLastSave="0" documentId="8_{93AA7185-E1B3-4C7C-BCDB-F626BC10B520}" xr6:coauthVersionLast="47" xr6:coauthVersionMax="47" xr10:uidLastSave="{00000000-0000-0000-0000-000000000000}"/>
  <bookViews>
    <workbookView xWindow="228" yWindow="1032" windowWidth="21600" windowHeight="11328" firstSheet="5" activeTab="5" xr2:uid="{5E5695D9-CB5E-8C41-AFDE-08AEE1F31F15}"/>
  </bookViews>
  <sheets>
    <sheet name="1. Instructions" sheetId="1" r:id="rId1"/>
    <sheet name="2. Guidance and Resources" sheetId="6" r:id="rId2"/>
    <sheet name="3. Authorizer Fee Revenues" sheetId="2" r:id="rId3"/>
    <sheet name="4. Authorizer Fee Expenses" sheetId="3" r:id="rId4"/>
    <sheet name="5. SAMPLE Fee Revenue" sheetId="5" r:id="rId5"/>
    <sheet name="6. SAMPLE Fee Expense Page"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E11" i="2" s="1"/>
  <c r="D10" i="2"/>
  <c r="E10" i="2" s="1"/>
  <c r="D9" i="2"/>
  <c r="E9" i="2" s="1"/>
  <c r="D8" i="2"/>
  <c r="E8" i="2" s="1"/>
  <c r="D7" i="2"/>
  <c r="E7" i="2" s="1"/>
  <c r="D6" i="2"/>
  <c r="E6" i="2" s="1"/>
  <c r="D5" i="2"/>
  <c r="E5" i="2" s="1"/>
  <c r="D9" i="8"/>
  <c r="E13" i="8" s="1"/>
  <c r="D13" i="2" l="1"/>
  <c r="E13" i="2" s="1"/>
  <c r="D15" i="2"/>
  <c r="E15" i="2" s="1"/>
  <c r="D16" i="2"/>
  <c r="E16" i="2" s="1"/>
  <c r="D17" i="2"/>
  <c r="E17" i="2" s="1"/>
  <c r="E13" i="5"/>
  <c r="F13" i="5" s="1"/>
  <c r="E12" i="5"/>
  <c r="F12" i="5" s="1"/>
  <c r="E11" i="5"/>
  <c r="F11" i="5" s="1"/>
  <c r="E10" i="5"/>
  <c r="F10" i="5" s="1"/>
  <c r="F14" i="5" l="1"/>
  <c r="D13" i="8" s="1"/>
  <c r="F13" i="8" s="1"/>
  <c r="D14" i="2"/>
  <c r="E14" i="2" s="1"/>
  <c r="D12" i="2"/>
  <c r="E12" i="2" s="1"/>
  <c r="E18" i="2" l="1"/>
  <c r="D132" i="3" l="1"/>
  <c r="D128" i="3"/>
  <c r="E132" i="3" s="1"/>
  <c r="F13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tc={77608815-7BBB-4336-93B3-63D4E96E44AC}</author>
  </authors>
  <commentList>
    <comment ref="B4" authorId="0" shapeId="0" xr:uid="{77608815-7BBB-4336-93B3-63D4E96E44AC}">
      <text>
        <t>[Threaded comment]
Your version of Excel allows you to read this threaded comment; however, any edits to it will get removed if the file is opened in a newer version of Excel. Learn more: https://go.microsoft.com/fwlink/?linkid=870924
Comment:
    Suggest linking directly to SBE rule 0520-14-01-.05 for extra user convenience</t>
      </text>
    </comment>
  </commentList>
</comments>
</file>

<file path=xl/sharedStrings.xml><?xml version="1.0" encoding="utf-8"?>
<sst xmlns="http://schemas.openxmlformats.org/spreadsheetml/2006/main" count="82" uniqueCount="55">
  <si>
    <t>Authorizer Fee Worksheet Instructions</t>
  </si>
  <si>
    <t>How To Use This Worksheet</t>
  </si>
  <si>
    <r>
      <t xml:space="preserve">1. Instructions: </t>
    </r>
    <r>
      <rPr>
        <sz val="12"/>
        <color theme="1"/>
        <rFont val="Open Sans"/>
        <family val="2"/>
      </rPr>
      <t>Authorizers must complete this template to report their use of charter school authorizer fees for the previous school year (July 1 - June 30, the "report year"). Submit the completed report throught the Charter Document Upload Form using the link below by December 1 each year. The Tennessee Department of Education will post each report on its website.</t>
    </r>
  </si>
  <si>
    <t>TN Charter Document Upload Form Link</t>
  </si>
  <si>
    <r>
      <t xml:space="preserve">2. Guidance and Resources: </t>
    </r>
    <r>
      <rPr>
        <sz val="12"/>
        <color theme="1"/>
        <rFont val="Open Sans"/>
        <family val="2"/>
      </rPr>
      <t xml:space="preserve">This tab explains the statutory basis of the authorizer fee and provides a hyperlink to the TN State Board of Education Rule that frames allowable costs related to the authorizer fee. </t>
    </r>
  </si>
  <si>
    <r>
      <rPr>
        <b/>
        <sz val="12"/>
        <color rgb="FF000000"/>
        <rFont val="Open Sans"/>
      </rPr>
      <t>3. Authorizer Fee Revenues:</t>
    </r>
    <r>
      <rPr>
        <sz val="12"/>
        <color rgb="FF000000"/>
        <rFont val="Open Sans"/>
      </rPr>
      <t xml:space="preserve"> This tab calculates the fee revenue collected by authorizers from each charter school during the report year.  Enter the name of each school for which you serve as authorizer, the total state and local funding that the school collected during the report year, and the applicable fee percentage determined by statute.  The worksheet will calculate the remainder of the columns to determine the fee revenue that should have been collected by the authorizer.  If additional lines are needed, please feel free to add them.  </t>
    </r>
  </si>
  <si>
    <r>
      <rPr>
        <b/>
        <sz val="12"/>
        <color rgb="FF000000"/>
        <rFont val="Open Sans"/>
      </rPr>
      <t>4. Authorizer Fee Expenses:</t>
    </r>
    <r>
      <rPr>
        <sz val="12"/>
        <color rgb="FF000000"/>
        <rFont val="Open Sans"/>
      </rPr>
      <t xml:space="preserve"> This tab itemizes the expenses incurred by the authorizer in support of its charter schools during the report year. Enter the applicable account and line item numbers, amount, description and rationale for every expense incurred during the report year on behalf of charter schools. Account and line item numbers are provided by the Comptroller's Office and can be found at  https://comptroller.tn.gov/content/dam/cot/la/documents/chart/Chart.pdf. Each expense should align with an Allowable Expense in Tab 3. Salaries should include benefits. If the authorizer employs or contracts with personnel whose work is not fully dedicated to charter schools, indicate the percentage of their time devoted to charter activities and provide a description of the activities. If additional lines are needed, please feel free to add them.  </t>
    </r>
  </si>
  <si>
    <r>
      <rPr>
        <b/>
        <sz val="12"/>
        <color rgb="FF000000"/>
        <rFont val="Open Sans"/>
      </rPr>
      <t xml:space="preserve">5. Sample Revenue Page </t>
    </r>
    <r>
      <rPr>
        <sz val="12"/>
        <color rgb="FF000000"/>
        <rFont val="Open Sans"/>
      </rPr>
      <t xml:space="preserve">- This is an example of a completed revenue page (Tab 4).  </t>
    </r>
  </si>
  <si>
    <r>
      <rPr>
        <b/>
        <sz val="12"/>
        <color rgb="FF000000"/>
        <rFont val="Open Sans"/>
      </rPr>
      <t xml:space="preserve">6. Sample Expense Page - </t>
    </r>
    <r>
      <rPr>
        <sz val="12"/>
        <color rgb="FF000000"/>
        <rFont val="Open Sans"/>
      </rPr>
      <t>This is an example of a completed expense page (Tab 5).</t>
    </r>
  </si>
  <si>
    <t>Guidance &amp; Resources</t>
  </si>
  <si>
    <r>
      <t xml:space="preserve">
</t>
    </r>
    <r>
      <rPr>
        <b/>
        <sz val="16"/>
        <color theme="1"/>
        <rFont val="Open Sans"/>
        <family val="2"/>
      </rPr>
      <t>Allowable Costs</t>
    </r>
    <r>
      <rPr>
        <b/>
        <sz val="12"/>
        <color theme="1"/>
        <rFont val="Open Sans"/>
        <family val="2"/>
      </rPr>
      <t xml:space="preserve">
Authorizers must use the annual authorizer fee exclusively for fulfilling authorizing obligations as outlined in SBE Rule 0520-14-01-.05. This rule can be found on the Tennessee Secretary of State Official Compilation of Rules and Regulations webpage by following the link below.
If the Department of Education determines funds were used by the LEA for activities other than the authorizing obligations outlined in SBE Rule 0520-14-01-.05, the Department of Education shall withhold an amount equal to the misallocated funds in the following school year from the LEA and shall distribute the misallocated funds directly to the LEA’s charter schools.</t>
    </r>
  </si>
  <si>
    <t>Tennessee Secretary of State Official Compilation of Rules and Regulations</t>
  </si>
  <si>
    <r>
      <rPr>
        <b/>
        <sz val="16"/>
        <color theme="1"/>
        <rFont val="Open Sans"/>
        <family val="2"/>
      </rPr>
      <t>Guidance</t>
    </r>
    <r>
      <rPr>
        <b/>
        <sz val="12"/>
        <color theme="1"/>
        <rFont val="Open Sans"/>
        <family val="2"/>
      </rPr>
      <t xml:space="preserve">
Guidance related to the charter authorizer fee is located on the Tennessee Department of Education's webpage. This guidance document outlines the legal requirements of the authorizer fee.</t>
    </r>
  </si>
  <si>
    <t>Charter School Authorizer Fee Guidance</t>
  </si>
  <si>
    <t>Authorizer Name:</t>
  </si>
  <si>
    <t>School Year:</t>
  </si>
  <si>
    <t>Authorizer Fee Revenues</t>
  </si>
  <si>
    <t>Name of School</t>
  </si>
  <si>
    <t>Total Amount of Per Student State &amp; Local Funding</t>
  </si>
  <si>
    <t>Percent                T.C.A. § 49-13-128
(e.g., .03)</t>
  </si>
  <si>
    <t>Formula Calculation</t>
  </si>
  <si>
    <t>Total Allowable Authorizer Fee</t>
  </si>
  <si>
    <t>NOTES</t>
  </si>
  <si>
    <t>Example School 1</t>
  </si>
  <si>
    <t>Example School 2</t>
  </si>
  <si>
    <t xml:space="preserve">Total Authorizer Fee Revenue </t>
  </si>
  <si>
    <r>
      <t xml:space="preserve">Authorizer Fee Expenses
</t>
    </r>
    <r>
      <rPr>
        <b/>
        <sz val="12"/>
        <color theme="0"/>
        <rFont val="PermianSlabSerifTypeface"/>
        <family val="3"/>
      </rPr>
      <t>(scroll down for totals)</t>
    </r>
  </si>
  <si>
    <t>Account Number</t>
  </si>
  <si>
    <t>Line Item Number</t>
  </si>
  <si>
    <t>Amount of Expense</t>
  </si>
  <si>
    <t>Description of Expense</t>
  </si>
  <si>
    <t>Percent of Personnel Time Spent on Charter Support</t>
  </si>
  <si>
    <t xml:space="preserve">If Column E is less than 100%, Provide a Detailed Description of Activities </t>
  </si>
  <si>
    <t>Rationale</t>
  </si>
  <si>
    <t>Grand Total Expenditures                       July 1 - June 30:</t>
  </si>
  <si>
    <t>Total Fee Revenues Plus  Total Expenses</t>
  </si>
  <si>
    <t>Total Fee  Revenues</t>
  </si>
  <si>
    <t>Total Expenditures</t>
  </si>
  <si>
    <t>Amount of Fee Not Expended</t>
  </si>
  <si>
    <t>Sample Authorizer</t>
  </si>
  <si>
    <t>Statutory Percentage
(e.g., .03)</t>
  </si>
  <si>
    <t>ABC Charter School</t>
  </si>
  <si>
    <t>DEF Charter School</t>
  </si>
  <si>
    <t>GHI Charter School</t>
  </si>
  <si>
    <t>JKL Charter School</t>
  </si>
  <si>
    <t>Authorizer Fee Expenses</t>
  </si>
  <si>
    <t>Salary</t>
  </si>
  <si>
    <t>The authorizer added a coordinator position to fulfill authorizing responsibilities relating to the fiscal health of each charter school.  Duties include but are not limited to:  invoicing schools for benefits, calculation of ADM, analysis of annual audits, federal programs compliance with Title I grant, communicating with governing board and school leadership.</t>
  </si>
  <si>
    <t>Pro-rata portion of salary</t>
  </si>
  <si>
    <t xml:space="preserve">Position is on loan to Charter Office to assist 15 charter schools, ensuring appropriate services for special needs students and English language learners.  Responsibilities include but are not limited to:  provide oversight of Individual Education Programs (IEP's) within the EasyIEP system; attend IEP meetings at charter schools as necessary; monitor the implementation of services provided to students with disabilities, monitor screening, placement, service and annual assessment of English language learners; complete all required state and federal reporting; communicate with Charter office frequently                                                                                                                     </t>
  </si>
  <si>
    <t>In order to fulfill responsibilities under the Individuals with Disabilities Act (IDEA), ESSA, and other federal and state laws to ensure all students are appropriately served, the authorizer added a part-time position from the special education department.  This person with expertise in special education and English language learners assist the charter office to make sure each school is following the law, serving special needs students well, and also allow the charter office to support the schools with appropriate expertise if they require assistance.</t>
  </si>
  <si>
    <t>Travel, lodging and registration fees</t>
  </si>
  <si>
    <t>N/A</t>
  </si>
  <si>
    <t>The Director of Charter Schools and the Coordinator of Charter Schools attended the NACSA Leadership Conference in St. Louis, Missouri in October 2019 in order to learn best authorizer practices, improve and align policies and procedures with best practices, and continue to build partnerships with authorizers nationwide.</t>
  </si>
  <si>
    <t>Authorizer did not expend all funds collected and will have to refund $7,000.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</si>
</sst>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9">
    <font>
      <sz val="12"/>
      <color theme="1"/>
      <name val="Calibri"/>
      <family val="2"/>
      <scheme val="minor"/>
    </font>
    <font>
      <sz val="12"/>
      <color theme="1"/>
      <name val="Calibri"/>
      <family val="2"/>
      <scheme val="minor"/>
    </font>
    <font>
      <u/>
      <sz val="12"/>
      <color theme="10"/>
      <name val="Calibri"/>
      <family val="2"/>
      <scheme val="minor"/>
    </font>
    <font>
      <sz val="12"/>
      <color theme="1"/>
      <name val="Open Sans"/>
      <family val="2"/>
    </font>
    <font>
      <b/>
      <sz val="12"/>
      <color theme="1"/>
      <name val="Open Sans"/>
      <family val="2"/>
    </font>
    <font>
      <b/>
      <sz val="14"/>
      <color theme="1"/>
      <name val="Open Sans"/>
      <family val="2"/>
    </font>
    <font>
      <sz val="14"/>
      <color theme="1"/>
      <name val="Open Sans"/>
      <family val="2"/>
    </font>
    <font>
      <u/>
      <sz val="12"/>
      <color theme="10"/>
      <name val="Open Sans"/>
      <family val="2"/>
    </font>
    <font>
      <b/>
      <sz val="12"/>
      <color theme="0"/>
      <name val="Open Sans"/>
      <family val="2"/>
    </font>
    <font>
      <b/>
      <sz val="18"/>
      <color theme="0"/>
      <name val="PermianSlabSerifTypeface"/>
      <family val="3"/>
    </font>
    <font>
      <b/>
      <sz val="14"/>
      <color theme="0"/>
      <name val="PermianSlabSerifTypeface"/>
      <family val="3"/>
    </font>
    <font>
      <b/>
      <sz val="16"/>
      <color theme="0"/>
      <name val="Open Sans"/>
      <family val="2"/>
    </font>
    <font>
      <sz val="12"/>
      <color theme="4" tint="0.79998168889431442"/>
      <name val="Open Sans"/>
      <family val="2"/>
    </font>
    <font>
      <b/>
      <sz val="10"/>
      <color theme="0"/>
      <name val="Open Sans"/>
      <family val="2"/>
    </font>
    <font>
      <b/>
      <sz val="9"/>
      <color theme="0"/>
      <name val="Open Sans"/>
      <family val="2"/>
    </font>
    <font>
      <b/>
      <sz val="18"/>
      <color theme="1"/>
      <name val="PermianSlabSerifTypeface"/>
      <family val="3"/>
    </font>
    <font>
      <sz val="12"/>
      <color theme="1"/>
      <name val="PermianSlabSerifTypeface"/>
      <family val="3"/>
    </font>
    <font>
      <b/>
      <sz val="22"/>
      <color theme="0"/>
      <name val="PermianSlabSerifTypeface"/>
      <family val="3"/>
    </font>
    <font>
      <sz val="10"/>
      <color theme="1"/>
      <name val="Open Sans"/>
      <family val="2"/>
    </font>
    <font>
      <b/>
      <sz val="15"/>
      <name val="PermianSlabSerifTypeface"/>
      <family val="3"/>
    </font>
    <font>
      <b/>
      <sz val="12"/>
      <color theme="0"/>
      <name val="PermianSlabSerifTypeface"/>
      <family val="3"/>
    </font>
    <font>
      <sz val="10"/>
      <color rgb="FF000000"/>
      <name val="Open Sans"/>
      <family val="2"/>
    </font>
    <font>
      <b/>
      <i/>
      <sz val="12"/>
      <color theme="1"/>
      <name val="Open Sans"/>
      <family val="2"/>
    </font>
    <font>
      <b/>
      <i/>
      <u/>
      <sz val="12"/>
      <color theme="10"/>
      <name val="Calibri"/>
      <family val="2"/>
      <scheme val="minor"/>
    </font>
    <font>
      <b/>
      <sz val="16"/>
      <color theme="1"/>
      <name val="Open Sans"/>
      <family val="2"/>
    </font>
    <font>
      <i/>
      <u/>
      <sz val="14"/>
      <color theme="10"/>
      <name val="Calibri"/>
      <family val="2"/>
      <scheme val="minor"/>
    </font>
    <font>
      <sz val="11"/>
      <name val="Open Sans"/>
      <family val="2"/>
    </font>
    <font>
      <b/>
      <sz val="12"/>
      <color rgb="FF000000"/>
      <name val="Open Sans"/>
    </font>
    <font>
      <sz val="12"/>
      <color rgb="FF000000"/>
      <name val="Open Sans"/>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rgb="FFEE3524"/>
        <bgColor indexed="64"/>
      </patternFill>
    </fill>
    <fill>
      <patternFill patternType="solid">
        <fgColor rgb="FF174A7C"/>
        <bgColor indexed="64"/>
      </patternFill>
    </fill>
    <fill>
      <patternFill patternType="solid">
        <fgColor rgb="FF6E7073"/>
        <bgColor indexed="64"/>
      </patternFill>
    </fill>
    <fill>
      <patternFill patternType="solid">
        <fgColor rgb="FFF2F2F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83">
    <xf numFmtId="0" fontId="0" fillId="0" borderId="0" xfId="0"/>
    <xf numFmtId="44" fontId="0" fillId="0" borderId="0" xfId="0" applyNumberFormat="1"/>
    <xf numFmtId="0" fontId="3" fillId="0" borderId="0" xfId="0" applyFont="1"/>
    <xf numFmtId="0" fontId="7" fillId="0" borderId="0" xfId="2" applyFont="1"/>
    <xf numFmtId="0" fontId="4"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10" fillId="8" borderId="8" xfId="0" applyFont="1" applyFill="1" applyBorder="1" applyAlignment="1">
      <alignment horizontal="left" vertical="center"/>
    </xf>
    <xf numFmtId="9" fontId="3" fillId="0" borderId="1" xfId="1" applyFont="1" applyBorder="1" applyAlignment="1">
      <alignment horizontal="center" vertical="center" wrapText="1"/>
    </xf>
    <xf numFmtId="164" fontId="3" fillId="0" borderId="1" xfId="0" applyNumberFormat="1" applyFont="1" applyBorder="1" applyAlignment="1">
      <alignment horizontal="center" vertical="center" wrapText="1"/>
    </xf>
    <xf numFmtId="9" fontId="3" fillId="3" borderId="1" xfId="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3" xfId="0" applyFont="1" applyBorder="1" applyAlignment="1">
      <alignment horizontal="left" vertical="top"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 fillId="0" borderId="0" xfId="0" applyFont="1" applyAlignment="1">
      <alignment wrapText="1"/>
    </xf>
    <xf numFmtId="44" fontId="3" fillId="0" borderId="0" xfId="0" applyNumberFormat="1" applyFont="1" applyAlignment="1">
      <alignment wrapText="1"/>
    </xf>
    <xf numFmtId="44" fontId="3" fillId="0" borderId="0" xfId="0" applyNumberFormat="1" applyFont="1"/>
    <xf numFmtId="0" fontId="16" fillId="0" borderId="0" xfId="0" applyFont="1"/>
    <xf numFmtId="0" fontId="18" fillId="0" borderId="0" xfId="0" applyFont="1"/>
    <xf numFmtId="0" fontId="10" fillId="9" borderId="1" xfId="0" applyFont="1" applyFill="1" applyBorder="1" applyAlignment="1">
      <alignment horizontal="right"/>
    </xf>
    <xf numFmtId="44" fontId="13" fillId="8" borderId="1" xfId="0" applyNumberFormat="1" applyFont="1" applyFill="1" applyBorder="1" applyAlignment="1">
      <alignment horizontal="center" vertical="center" wrapText="1"/>
    </xf>
    <xf numFmtId="9" fontId="3" fillId="0" borderId="0" xfId="1" applyFont="1"/>
    <xf numFmtId="0" fontId="9" fillId="5" borderId="0" xfId="0" applyFont="1" applyFill="1"/>
    <xf numFmtId="0" fontId="15" fillId="5" borderId="0" xfId="0" applyFont="1" applyFill="1"/>
    <xf numFmtId="0" fontId="6" fillId="0" borderId="0" xfId="0" applyFont="1" applyAlignment="1">
      <alignment vertical="top"/>
    </xf>
    <xf numFmtId="0" fontId="13" fillId="8" borderId="1" xfId="0" applyFont="1" applyFill="1" applyBorder="1" applyAlignment="1">
      <alignment horizontal="center" vertical="center"/>
    </xf>
    <xf numFmtId="0" fontId="13" fillId="8" borderId="4" xfId="0" applyFont="1" applyFill="1" applyBorder="1" applyAlignment="1">
      <alignment horizontal="center" vertical="center" wrapText="1"/>
    </xf>
    <xf numFmtId="0" fontId="1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3" fillId="9" borderId="9" xfId="0" applyFont="1" applyFill="1" applyBorder="1" applyAlignment="1">
      <alignment horizontal="center" vertical="center" wrapText="1"/>
    </xf>
    <xf numFmtId="0" fontId="3" fillId="0" borderId="1" xfId="0" applyFont="1" applyBorder="1" applyAlignment="1">
      <alignment wrapText="1"/>
    </xf>
    <xf numFmtId="0" fontId="3" fillId="3" borderId="1" xfId="0" applyFont="1" applyFill="1" applyBorder="1" applyAlignment="1">
      <alignment wrapText="1"/>
    </xf>
    <xf numFmtId="44" fontId="3" fillId="0" borderId="1" xfId="0" applyNumberFormat="1" applyFont="1" applyBorder="1" applyAlignment="1">
      <alignment wrapText="1"/>
    </xf>
    <xf numFmtId="44" fontId="3" fillId="0" borderId="4" xfId="0" applyNumberFormat="1" applyFont="1" applyBorder="1" applyAlignment="1">
      <alignment wrapText="1"/>
    </xf>
    <xf numFmtId="44" fontId="3" fillId="0" borderId="10" xfId="0" applyNumberFormat="1" applyFont="1" applyBorder="1" applyAlignment="1">
      <alignment wrapText="1"/>
    </xf>
    <xf numFmtId="44" fontId="4" fillId="0" borderId="10" xfId="0" applyNumberFormat="1" applyFont="1" applyBorder="1" applyAlignment="1">
      <alignment wrapText="1"/>
    </xf>
    <xf numFmtId="0" fontId="4" fillId="0" borderId="27" xfId="0" applyFont="1" applyBorder="1" applyAlignment="1">
      <alignment horizontal="left" vertical="top" wrapText="1"/>
    </xf>
    <xf numFmtId="0" fontId="22" fillId="0" borderId="27" xfId="0" applyFont="1" applyBorder="1" applyAlignment="1">
      <alignment horizontal="right"/>
    </xf>
    <xf numFmtId="0" fontId="22" fillId="0" borderId="0" xfId="0" applyFont="1" applyAlignment="1">
      <alignment horizontal="right"/>
    </xf>
    <xf numFmtId="0" fontId="23" fillId="0" borderId="0" xfId="2" applyFont="1" applyBorder="1" applyAlignment="1">
      <alignment horizontal="left" vertical="top" wrapText="1"/>
    </xf>
    <xf numFmtId="0" fontId="3" fillId="0" borderId="0" xfId="0" applyFont="1" applyAlignment="1">
      <alignment vertical="top" wrapText="1"/>
    </xf>
    <xf numFmtId="0" fontId="23" fillId="0" borderId="0" xfId="2" applyFont="1" applyBorder="1" applyAlignment="1">
      <alignment vertical="top" wrapText="1"/>
    </xf>
    <xf numFmtId="0" fontId="4" fillId="0" borderId="19" xfId="0" applyFont="1" applyBorder="1" applyAlignment="1">
      <alignment horizontal="left" vertical="top" wrapText="1"/>
    </xf>
    <xf numFmtId="0" fontId="23" fillId="0" borderId="19" xfId="2" applyFont="1" applyBorder="1" applyAlignment="1">
      <alignment vertical="top" wrapText="1"/>
    </xf>
    <xf numFmtId="0" fontId="23" fillId="0" borderId="19" xfId="2" applyFont="1" applyBorder="1" applyAlignment="1">
      <alignment horizontal="left" vertical="top" wrapText="1"/>
    </xf>
    <xf numFmtId="0" fontId="3" fillId="0" borderId="19" xfId="0" applyFont="1" applyBorder="1" applyAlignment="1">
      <alignment vertical="top" wrapText="1"/>
    </xf>
    <xf numFmtId="0" fontId="22" fillId="0" borderId="32" xfId="0" applyFont="1" applyBorder="1"/>
    <xf numFmtId="0" fontId="22" fillId="0" borderId="33" xfId="0" applyFont="1" applyBorder="1"/>
    <xf numFmtId="0" fontId="23" fillId="0" borderId="33" xfId="2" applyFont="1" applyBorder="1" applyAlignment="1">
      <alignment horizontal="left" vertical="top" wrapText="1"/>
    </xf>
    <xf numFmtId="0" fontId="23" fillId="0" borderId="31" xfId="2" applyFont="1" applyBorder="1" applyAlignment="1">
      <alignment horizontal="left" vertical="top" wrapText="1"/>
    </xf>
    <xf numFmtId="0" fontId="25" fillId="3" borderId="37" xfId="2" applyFont="1" applyFill="1" applyBorder="1" applyAlignment="1">
      <alignment horizontal="left" vertical="top" wrapText="1"/>
    </xf>
    <xf numFmtId="0" fontId="25" fillId="3" borderId="16" xfId="2" applyFont="1" applyFill="1" applyBorder="1" applyAlignment="1">
      <alignment horizontal="left" vertical="top" wrapText="1"/>
    </xf>
    <xf numFmtId="44" fontId="3" fillId="0" borderId="12" xfId="0" applyNumberFormat="1" applyFont="1" applyBorder="1" applyAlignment="1">
      <alignment horizontal="center" vertical="center" wrapText="1"/>
    </xf>
    <xf numFmtId="1" fontId="6" fillId="0" borderId="2" xfId="0" applyNumberFormat="1" applyFont="1" applyBorder="1" applyAlignment="1">
      <alignment horizontal="right" vertical="center" wrapText="1"/>
    </xf>
    <xf numFmtId="1" fontId="6" fillId="0" borderId="5" xfId="0" applyNumberFormat="1" applyFont="1" applyBorder="1" applyAlignment="1">
      <alignment horizontal="right" vertical="center" wrapText="1"/>
    </xf>
    <xf numFmtId="44" fontId="6" fillId="0" borderId="1" xfId="0" applyNumberFormat="1" applyFont="1" applyBorder="1" applyAlignment="1">
      <alignment horizontal="center" vertical="center" wrapText="1"/>
    </xf>
    <xf numFmtId="4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 fontId="18" fillId="0" borderId="2" xfId="0" applyNumberFormat="1" applyFont="1" applyBorder="1" applyAlignment="1">
      <alignment horizontal="right" vertical="center" wrapText="1"/>
    </xf>
    <xf numFmtId="1" fontId="18" fillId="0" borderId="5" xfId="0" applyNumberFormat="1" applyFont="1" applyBorder="1" applyAlignment="1">
      <alignment horizontal="right" vertical="center" wrapText="1"/>
    </xf>
    <xf numFmtId="164" fontId="18" fillId="0" borderId="1"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21" fillId="0" borderId="1" xfId="0" applyFont="1" applyBorder="1" applyAlignment="1">
      <alignment vertical="center" wrapText="1"/>
    </xf>
    <xf numFmtId="9" fontId="18" fillId="0" borderId="1" xfId="0" applyNumberFormat="1" applyFont="1" applyBorder="1" applyAlignment="1">
      <alignment horizontal="left" vertical="top" wrapText="1"/>
    </xf>
    <xf numFmtId="0" fontId="21" fillId="0" borderId="1" xfId="0" applyFont="1" applyBorder="1" applyAlignment="1">
      <alignment horizontal="left" vertical="top" wrapText="1"/>
    </xf>
    <xf numFmtId="164" fontId="18" fillId="0" borderId="1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26" fillId="10" borderId="5" xfId="0" applyFont="1" applyFill="1" applyBorder="1" applyAlignment="1">
      <alignment horizontal="left" vertical="center" wrapText="1"/>
    </xf>
    <xf numFmtId="44" fontId="26" fillId="10" borderId="1" xfId="3" applyFont="1" applyFill="1" applyBorder="1" applyAlignment="1">
      <alignment horizontal="center" vertical="center" wrapText="1"/>
    </xf>
    <xf numFmtId="9" fontId="26" fillId="10" borderId="1" xfId="1" applyFont="1" applyFill="1" applyBorder="1" applyAlignment="1">
      <alignment horizontal="center" vertical="center" wrapText="1"/>
    </xf>
    <xf numFmtId="44" fontId="26" fillId="10" borderId="1" xfId="0" applyNumberFormat="1" applyFont="1" applyFill="1" applyBorder="1" applyAlignment="1">
      <alignment horizontal="center" vertical="center" wrapText="1"/>
    </xf>
    <xf numFmtId="0" fontId="26" fillId="10" borderId="3" xfId="0" applyFont="1" applyFill="1" applyBorder="1" applyAlignment="1">
      <alignment horizontal="left" vertical="top" wrapText="1"/>
    </xf>
    <xf numFmtId="44" fontId="26" fillId="10" borderId="14" xfId="0" applyNumberFormat="1" applyFont="1" applyFill="1" applyBorder="1" applyAlignment="1">
      <alignment horizontal="center" vertical="center" wrapText="1"/>
    </xf>
    <xf numFmtId="0" fontId="28" fillId="3" borderId="35"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8" fillId="3" borderId="3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27" fillId="4" borderId="35"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0" fontId="4" fillId="3" borderId="35"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0" borderId="27" xfId="2" applyFont="1" applyBorder="1" applyAlignment="1">
      <alignment horizontal="left" vertical="center"/>
    </xf>
    <xf numFmtId="0" fontId="7" fillId="0" borderId="0" xfId="2" applyFont="1" applyBorder="1" applyAlignment="1">
      <alignment horizontal="left" vertical="center"/>
    </xf>
    <xf numFmtId="0" fontId="10" fillId="8" borderId="22"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0" xfId="0" applyFont="1" applyFill="1" applyAlignment="1">
      <alignment horizontal="center" vertical="center"/>
    </xf>
    <xf numFmtId="0" fontId="10" fillId="8" borderId="19" xfId="0" applyFont="1" applyFill="1" applyBorder="1" applyAlignment="1">
      <alignment horizontal="center" vertical="center"/>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0" xfId="2" applyBorder="1" applyAlignment="1">
      <alignment horizontal="left" vertical="top" wrapText="1"/>
    </xf>
    <xf numFmtId="0" fontId="2" fillId="0" borderId="19" xfId="2" applyBorder="1" applyAlignment="1">
      <alignment horizontal="left" vertical="top" wrapText="1"/>
    </xf>
    <xf numFmtId="0" fontId="7" fillId="0" borderId="27" xfId="2" applyFont="1" applyBorder="1" applyAlignment="1">
      <alignment horizontal="left" vertical="center" wrapText="1"/>
    </xf>
    <xf numFmtId="0" fontId="7" fillId="0" borderId="0" xfId="2" applyFont="1" applyBorder="1" applyAlignment="1">
      <alignment horizontal="left" vertical="center" wrapText="1"/>
    </xf>
    <xf numFmtId="0" fontId="8" fillId="9" borderId="6" xfId="0" applyFont="1" applyFill="1" applyBorder="1" applyAlignment="1">
      <alignment horizontal="right" vertical="center" wrapText="1"/>
    </xf>
    <xf numFmtId="0" fontId="8" fillId="9" borderId="7" xfId="0" applyFont="1" applyFill="1" applyBorder="1" applyAlignment="1">
      <alignment horizontal="right" vertical="center" wrapText="1"/>
    </xf>
    <xf numFmtId="0" fontId="10" fillId="5" borderId="4" xfId="0" applyFont="1" applyFill="1" applyBorder="1" applyAlignment="1">
      <alignment horizontal="center"/>
    </xf>
    <xf numFmtId="0" fontId="10" fillId="5" borderId="11" xfId="0" applyFont="1" applyFill="1" applyBorder="1" applyAlignment="1">
      <alignment horizontal="center"/>
    </xf>
    <xf numFmtId="0" fontId="10" fillId="5" borderId="5" xfId="0" applyFont="1" applyFill="1" applyBorder="1" applyAlignment="1">
      <alignment horizontal="center"/>
    </xf>
    <xf numFmtId="0" fontId="9" fillId="6" borderId="1" xfId="0" applyFont="1" applyFill="1" applyBorder="1" applyAlignment="1">
      <alignment horizontal="center" vertical="center"/>
    </xf>
    <xf numFmtId="0" fontId="11" fillId="7" borderId="17" xfId="0" applyFont="1" applyFill="1" applyBorder="1" applyAlignment="1">
      <alignment horizontal="right" vertical="center" wrapText="1"/>
    </xf>
    <xf numFmtId="0" fontId="11" fillId="7" borderId="18" xfId="0" applyFont="1" applyFill="1" applyBorder="1" applyAlignment="1">
      <alignment horizontal="right" vertical="center" wrapText="1"/>
    </xf>
    <xf numFmtId="0" fontId="11" fillId="7" borderId="0" xfId="0" applyFont="1" applyFill="1" applyAlignment="1">
      <alignment horizontal="right" vertical="center" wrapText="1"/>
    </xf>
    <xf numFmtId="0" fontId="11" fillId="7" borderId="19" xfId="0" applyFont="1" applyFill="1" applyBorder="1" applyAlignment="1">
      <alignment horizontal="right" vertical="center" wrapText="1"/>
    </xf>
    <xf numFmtId="0" fontId="10" fillId="9" borderId="1" xfId="0" applyFont="1" applyFill="1" applyBorder="1" applyAlignment="1">
      <alignment horizontal="right"/>
    </xf>
    <xf numFmtId="0" fontId="15" fillId="5" borderId="1" xfId="0" applyFont="1" applyFill="1" applyBorder="1" applyAlignment="1">
      <alignment horizontal="center"/>
    </xf>
    <xf numFmtId="0" fontId="9" fillId="5" borderId="1" xfId="0" applyFont="1" applyFill="1" applyBorder="1" applyAlignment="1">
      <alignment horizontal="center"/>
    </xf>
    <xf numFmtId="0" fontId="17" fillId="7" borderId="22"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19"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31" xfId="0" applyFont="1" applyFill="1" applyBorder="1" applyAlignment="1">
      <alignment horizontal="center" vertical="center" wrapText="1"/>
    </xf>
    <xf numFmtId="44" fontId="6" fillId="2" borderId="20" xfId="0" applyNumberFormat="1" applyFont="1" applyFill="1" applyBorder="1" applyAlignment="1">
      <alignment horizontal="center" vertical="center" wrapText="1"/>
    </xf>
    <xf numFmtId="44" fontId="6" fillId="2" borderId="12" xfId="0" applyNumberFormat="1" applyFont="1" applyFill="1" applyBorder="1" applyAlignment="1">
      <alignment horizontal="center" vertical="center" wrapText="1"/>
    </xf>
    <xf numFmtId="44" fontId="6" fillId="9" borderId="22" xfId="0" applyNumberFormat="1" applyFont="1" applyFill="1" applyBorder="1" applyAlignment="1">
      <alignment horizontal="center" vertical="center" wrapText="1"/>
    </xf>
    <xf numFmtId="44" fontId="6" fillId="9" borderId="17" xfId="0" applyNumberFormat="1" applyFont="1" applyFill="1" applyBorder="1" applyAlignment="1">
      <alignment horizontal="center" vertical="center" wrapText="1"/>
    </xf>
    <xf numFmtId="44" fontId="6" fillId="9" borderId="29" xfId="0" applyNumberFormat="1" applyFont="1" applyFill="1" applyBorder="1" applyAlignment="1">
      <alignment horizontal="center" vertical="center" wrapText="1"/>
    </xf>
    <xf numFmtId="44" fontId="6" fillId="9" borderId="32" xfId="0" applyNumberFormat="1" applyFont="1" applyFill="1" applyBorder="1" applyAlignment="1">
      <alignment horizontal="center" vertical="center" wrapText="1"/>
    </xf>
    <xf numFmtId="44" fontId="6" fillId="9" borderId="33" xfId="0" applyNumberFormat="1" applyFont="1" applyFill="1" applyBorder="1" applyAlignment="1">
      <alignment horizontal="center" vertical="center" wrapText="1"/>
    </xf>
    <xf numFmtId="44" fontId="6" fillId="9" borderId="34" xfId="0" applyNumberFormat="1" applyFont="1" applyFill="1" applyBorder="1" applyAlignment="1">
      <alignment horizontal="center"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0" fontId="19" fillId="5" borderId="1" xfId="0" applyFont="1" applyFill="1" applyBorder="1" applyAlignment="1">
      <alignment horizontal="center"/>
    </xf>
    <xf numFmtId="0" fontId="13" fillId="8" borderId="20"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21" xfId="0" applyFont="1" applyFill="1" applyBorder="1" applyAlignment="1">
      <alignment horizontal="center" vertical="center"/>
    </xf>
    <xf numFmtId="0" fontId="14" fillId="8" borderId="20"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9" fillId="6" borderId="22"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25" xfId="0" applyFont="1" applyFill="1" applyBorder="1" applyAlignment="1">
      <alignment horizontal="center" vertical="center"/>
    </xf>
    <xf numFmtId="0" fontId="8" fillId="7" borderId="17" xfId="0" applyFont="1" applyFill="1" applyBorder="1" applyAlignment="1">
      <alignment horizontal="right" vertical="center" wrapText="1"/>
    </xf>
    <xf numFmtId="0" fontId="8" fillId="7" borderId="18" xfId="0" applyFont="1" applyFill="1" applyBorder="1" applyAlignment="1">
      <alignment horizontal="right" vertical="center" wrapText="1"/>
    </xf>
    <xf numFmtId="0" fontId="8" fillId="7" borderId="0" xfId="0" applyFont="1" applyFill="1" applyAlignment="1">
      <alignment horizontal="right" vertical="center" wrapText="1"/>
    </xf>
    <xf numFmtId="0" fontId="8" fillId="7" borderId="19" xfId="0" applyFont="1" applyFill="1" applyBorder="1" applyAlignment="1">
      <alignment horizontal="right" vertical="center" wrapText="1"/>
    </xf>
    <xf numFmtId="0" fontId="17" fillId="7" borderId="1" xfId="0" applyFont="1" applyFill="1" applyBorder="1" applyAlignment="1">
      <alignment horizontal="center" wrapText="1"/>
    </xf>
    <xf numFmtId="164" fontId="3" fillId="2" borderId="36" xfId="0" applyNumberFormat="1" applyFont="1" applyFill="1" applyBorder="1" applyAlignment="1">
      <alignment horizontal="center" vertical="center" wrapText="1"/>
    </xf>
    <xf numFmtId="164" fontId="3" fillId="2" borderId="12" xfId="0" applyNumberFormat="1" applyFont="1" applyFill="1" applyBorder="1" applyAlignment="1">
      <alignment horizontal="center" vertical="center" wrapText="1"/>
    </xf>
    <xf numFmtId="164" fontId="18" fillId="9" borderId="22" xfId="0" applyNumberFormat="1" applyFont="1" applyFill="1" applyBorder="1" applyAlignment="1">
      <alignment horizontal="center" vertical="center" wrapText="1"/>
    </xf>
    <xf numFmtId="164" fontId="18" fillId="9" borderId="17" xfId="0" applyNumberFormat="1" applyFont="1" applyFill="1" applyBorder="1" applyAlignment="1">
      <alignment horizontal="center" vertical="center" wrapText="1"/>
    </xf>
    <xf numFmtId="164" fontId="18" fillId="9" borderId="18" xfId="0" applyNumberFormat="1" applyFont="1" applyFill="1" applyBorder="1" applyAlignment="1">
      <alignment horizontal="center" vertical="center" wrapText="1"/>
    </xf>
    <xf numFmtId="164" fontId="18" fillId="9" borderId="32" xfId="0" applyNumberFormat="1" applyFont="1" applyFill="1" applyBorder="1" applyAlignment="1">
      <alignment horizontal="center" vertical="center" wrapText="1"/>
    </xf>
    <xf numFmtId="164" fontId="18" fillId="9" borderId="33" xfId="0" applyNumberFormat="1" applyFont="1" applyFill="1" applyBorder="1" applyAlignment="1">
      <alignment horizontal="center" vertical="center" wrapText="1"/>
    </xf>
    <xf numFmtId="164" fontId="18" fillId="9" borderId="31"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32" xfId="0" applyFont="1" applyFill="1" applyBorder="1" applyAlignment="1">
      <alignment horizontal="center" vertical="center" wrapText="1"/>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colors>
    <mruColors>
      <color rgb="FFF2F2F2"/>
      <color rgb="FF6E7073"/>
      <color rgb="FF174A7C"/>
      <color rgb="FFEE3524"/>
      <color rgb="FF08DC08"/>
      <color rgb="FFFFFFFF"/>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na Hall" id="{521ABCEB-B68C-4356-BB6D-89273EACF11C}" userId="S::anna.hall70@tnedu.gov::90eeb3c2-7d63-4a35-86cc-0c739e821ea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4-10-15T16:25:01.33" personId="{521ABCEB-B68C-4356-BB6D-89273EACF11C}" id="{77608815-7BBB-4336-93B3-63D4E96E44AC}">
    <text>Suggest linking directly to SBE rule 0520-14-01-.05 for extra user convenience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eoftennessee.formstack.com/forms/charter_school_document_uplo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tn.gov/education/families/school-options/charter-schools/tdoe3so-charter-school-operators-authorizers.html" TargetMode="External"/><Relationship Id="rId1" Type="http://schemas.openxmlformats.org/officeDocument/2006/relationships/hyperlink" Target="https://publications.tnsosfiles.com/rules/0520/0520.ht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E967-D320-7544-A51F-63D65C446369}">
  <sheetPr>
    <tabColor rgb="FFC00000"/>
  </sheetPr>
  <dimension ref="A1:D39"/>
  <sheetViews>
    <sheetView showGridLines="0" topLeftCell="A9" zoomScale="70" zoomScaleNormal="70" workbookViewId="0">
      <selection activeCell="B38" sqref="B38"/>
    </sheetView>
  </sheetViews>
  <sheetFormatPr defaultColWidth="0" defaultRowHeight="17.45" zeroHeight="1"/>
  <cols>
    <col min="1" max="1" width="11" style="2" customWidth="1"/>
    <col min="2" max="2" width="112.125" style="2" customWidth="1"/>
    <col min="3" max="3" width="11" style="2" customWidth="1"/>
    <col min="4" max="4" width="0" style="2" hidden="1" customWidth="1"/>
    <col min="5" max="16384" width="11" style="2" hidden="1"/>
  </cols>
  <sheetData>
    <row r="1" spans="2:2" ht="18" thickBot="1"/>
    <row r="2" spans="2:2">
      <c r="B2" s="87" t="s">
        <v>0</v>
      </c>
    </row>
    <row r="3" spans="2:2">
      <c r="B3" s="88"/>
    </row>
    <row r="4" spans="2:2" ht="23.25" customHeight="1">
      <c r="B4" s="9" t="s">
        <v>1</v>
      </c>
    </row>
    <row r="5" spans="2:2" ht="17.45" customHeight="1">
      <c r="B5" s="89" t="s">
        <v>2</v>
      </c>
    </row>
    <row r="6" spans="2:2">
      <c r="B6" s="90"/>
    </row>
    <row r="7" spans="2:2">
      <c r="B7" s="90"/>
    </row>
    <row r="8" spans="2:2">
      <c r="B8" s="90"/>
    </row>
    <row r="9" spans="2:2">
      <c r="B9" s="90"/>
    </row>
    <row r="10" spans="2:2" ht="18">
      <c r="B10" s="55" t="s">
        <v>3</v>
      </c>
    </row>
    <row r="11" spans="2:2" ht="18">
      <c r="B11" s="56"/>
    </row>
    <row r="12" spans="2:2">
      <c r="B12" s="89" t="s">
        <v>4</v>
      </c>
    </row>
    <row r="13" spans="2:2" ht="24" customHeight="1">
      <c r="B13" s="91"/>
    </row>
    <row r="14" spans="2:2">
      <c r="B14" s="80" t="s">
        <v>5</v>
      </c>
    </row>
    <row r="15" spans="2:2">
      <c r="B15" s="81"/>
    </row>
    <row r="16" spans="2:2">
      <c r="B16" s="81"/>
    </row>
    <row r="17" spans="2:2">
      <c r="B17" s="81"/>
    </row>
    <row r="18" spans="2:2">
      <c r="B18" s="81"/>
    </row>
    <row r="19" spans="2:2">
      <c r="B19" s="82"/>
    </row>
    <row r="20" spans="2:2">
      <c r="B20" s="80" t="s">
        <v>6</v>
      </c>
    </row>
    <row r="21" spans="2:2">
      <c r="B21" s="81"/>
    </row>
    <row r="22" spans="2:2">
      <c r="B22" s="81"/>
    </row>
    <row r="23" spans="2:2">
      <c r="B23" s="81"/>
    </row>
    <row r="24" spans="2:2">
      <c r="B24" s="81"/>
    </row>
    <row r="25" spans="2:2">
      <c r="B25" s="81"/>
    </row>
    <row r="26" spans="2:2">
      <c r="B26" s="81"/>
    </row>
    <row r="27" spans="2:2">
      <c r="B27" s="81"/>
    </row>
    <row r="28" spans="2:2">
      <c r="B28" s="82"/>
    </row>
    <row r="29" spans="2:2">
      <c r="B29" s="83" t="s">
        <v>7</v>
      </c>
    </row>
    <row r="30" spans="2:2" ht="24.95" customHeight="1">
      <c r="B30" s="84"/>
    </row>
    <row r="31" spans="2:2" ht="24.95" customHeight="1">
      <c r="B31" s="85" t="s">
        <v>8</v>
      </c>
    </row>
    <row r="32" spans="2:2" ht="24.95" customHeight="1" thickBot="1">
      <c r="B32" s="86"/>
    </row>
    <row r="33" spans="2:2"/>
    <row r="34" spans="2:2" hidden="1">
      <c r="B34" s="3"/>
    </row>
    <row r="36" spans="2:2"/>
    <row r="37" spans="2:2"/>
    <row r="38" spans="2:2"/>
    <row r="39" spans="2:2"/>
  </sheetData>
  <mergeCells count="7">
    <mergeCell ref="B20:B28"/>
    <mergeCell ref="B29:B30"/>
    <mergeCell ref="B31:B32"/>
    <mergeCell ref="B2:B3"/>
    <mergeCell ref="B5:B9"/>
    <mergeCell ref="B12:B13"/>
    <mergeCell ref="B14:B19"/>
  </mergeCells>
  <hyperlinks>
    <hyperlink ref="B10" r:id="rId1" xr:uid="{3C4FA3B3-5B13-4322-ADB5-600462DA491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9A1C-AE91-5847-9EC6-89CFE325D907}">
  <sheetPr>
    <tabColor rgb="FFC00000"/>
  </sheetPr>
  <dimension ref="A1:I63"/>
  <sheetViews>
    <sheetView showGridLines="0" topLeftCell="A3" zoomScale="70" zoomScaleNormal="70" workbookViewId="0">
      <selection activeCell="B4" sqref="B4:H15"/>
    </sheetView>
  </sheetViews>
  <sheetFormatPr defaultColWidth="0" defaultRowHeight="17.45" zeroHeight="1"/>
  <cols>
    <col min="1" max="1" width="11" style="2" customWidth="1"/>
    <col min="2" max="8" width="16.75" style="2" customWidth="1"/>
    <col min="9" max="9" width="11" style="2" customWidth="1"/>
    <col min="10" max="16384" width="11" style="2" hidden="1"/>
  </cols>
  <sheetData>
    <row r="1" spans="2:8"/>
    <row r="2" spans="2:8" ht="17.45" customHeight="1">
      <c r="B2" s="94" t="s">
        <v>9</v>
      </c>
      <c r="C2" s="95"/>
      <c r="D2" s="95"/>
      <c r="E2" s="95"/>
      <c r="F2" s="95"/>
      <c r="G2" s="95"/>
      <c r="H2" s="96"/>
    </row>
    <row r="3" spans="2:8" ht="17.45" customHeight="1" thickBot="1">
      <c r="B3" s="97"/>
      <c r="C3" s="98"/>
      <c r="D3" s="98"/>
      <c r="E3" s="98"/>
      <c r="F3" s="98"/>
      <c r="G3" s="98"/>
      <c r="H3" s="99"/>
    </row>
    <row r="4" spans="2:8" ht="17.45" customHeight="1">
      <c r="B4" s="100" t="s">
        <v>10</v>
      </c>
      <c r="C4" s="101"/>
      <c r="D4" s="101"/>
      <c r="E4" s="101"/>
      <c r="F4" s="101"/>
      <c r="G4" s="101"/>
      <c r="H4" s="102"/>
    </row>
    <row r="5" spans="2:8" ht="17.45" customHeight="1">
      <c r="B5" s="103"/>
      <c r="C5" s="104"/>
      <c r="D5" s="104"/>
      <c r="E5" s="104"/>
      <c r="F5" s="104"/>
      <c r="G5" s="104"/>
      <c r="H5" s="105"/>
    </row>
    <row r="6" spans="2:8" ht="17.45" customHeight="1">
      <c r="B6" s="103"/>
      <c r="C6" s="104"/>
      <c r="D6" s="104"/>
      <c r="E6" s="104"/>
      <c r="F6" s="104"/>
      <c r="G6" s="104"/>
      <c r="H6" s="105"/>
    </row>
    <row r="7" spans="2:8" ht="17.45" customHeight="1">
      <c r="B7" s="103"/>
      <c r="C7" s="104"/>
      <c r="D7" s="104"/>
      <c r="E7" s="104"/>
      <c r="F7" s="104"/>
      <c r="G7" s="104"/>
      <c r="H7" s="105"/>
    </row>
    <row r="8" spans="2:8" ht="17.45" customHeight="1">
      <c r="B8" s="103"/>
      <c r="C8" s="104"/>
      <c r="D8" s="104"/>
      <c r="E8" s="104"/>
      <c r="F8" s="104"/>
      <c r="G8" s="104"/>
      <c r="H8" s="105"/>
    </row>
    <row r="9" spans="2:8" ht="17.45" customHeight="1">
      <c r="B9" s="103"/>
      <c r="C9" s="104"/>
      <c r="D9" s="104"/>
      <c r="E9" s="104"/>
      <c r="F9" s="104"/>
      <c r="G9" s="104"/>
      <c r="H9" s="105"/>
    </row>
    <row r="10" spans="2:8" ht="17.45" customHeight="1">
      <c r="B10" s="103"/>
      <c r="C10" s="104"/>
      <c r="D10" s="104"/>
      <c r="E10" s="104"/>
      <c r="F10" s="104"/>
      <c r="G10" s="104"/>
      <c r="H10" s="105"/>
    </row>
    <row r="11" spans="2:8" ht="17.45" customHeight="1">
      <c r="B11" s="103"/>
      <c r="C11" s="104"/>
      <c r="D11" s="104"/>
      <c r="E11" s="104"/>
      <c r="F11" s="104"/>
      <c r="G11" s="104"/>
      <c r="H11" s="105"/>
    </row>
    <row r="12" spans="2:8" ht="17.45" customHeight="1">
      <c r="B12" s="103"/>
      <c r="C12" s="104"/>
      <c r="D12" s="104"/>
      <c r="E12" s="104"/>
      <c r="F12" s="104"/>
      <c r="G12" s="104"/>
      <c r="H12" s="105"/>
    </row>
    <row r="13" spans="2:8" ht="17.45" customHeight="1">
      <c r="B13" s="103"/>
      <c r="C13" s="104"/>
      <c r="D13" s="104"/>
      <c r="E13" s="104"/>
      <c r="F13" s="104"/>
      <c r="G13" s="104"/>
      <c r="H13" s="105"/>
    </row>
    <row r="14" spans="2:8" ht="17.45" customHeight="1">
      <c r="B14" s="103"/>
      <c r="C14" s="104"/>
      <c r="D14" s="104"/>
      <c r="E14" s="104"/>
      <c r="F14" s="104"/>
      <c r="G14" s="104"/>
      <c r="H14" s="105"/>
    </row>
    <row r="15" spans="2:8" ht="17.45" customHeight="1">
      <c r="B15" s="103"/>
      <c r="C15" s="104"/>
      <c r="D15" s="104"/>
      <c r="E15" s="104"/>
      <c r="F15" s="104"/>
      <c r="G15" s="104"/>
      <c r="H15" s="105"/>
    </row>
    <row r="16" spans="2:8" ht="17.45" customHeight="1">
      <c r="B16" s="41"/>
      <c r="C16" s="4"/>
      <c r="D16" s="4"/>
      <c r="E16" s="4"/>
      <c r="F16" s="4"/>
      <c r="G16" s="4"/>
      <c r="H16" s="47"/>
    </row>
    <row r="17" spans="2:8" ht="17.45" customHeight="1">
      <c r="B17" s="92" t="s">
        <v>11</v>
      </c>
      <c r="C17" s="93"/>
      <c r="D17" s="93"/>
      <c r="E17" s="93"/>
      <c r="F17" s="93"/>
      <c r="G17" s="46"/>
      <c r="H17" s="48"/>
    </row>
    <row r="18" spans="2:8" ht="17.45" customHeight="1" thickBot="1">
      <c r="B18" s="51"/>
      <c r="C18" s="52"/>
      <c r="D18" s="52"/>
      <c r="E18" s="53"/>
      <c r="F18" s="53"/>
      <c r="G18" s="53"/>
      <c r="H18" s="54"/>
    </row>
    <row r="19" spans="2:8" ht="17.45" customHeight="1">
      <c r="B19" s="100" t="s">
        <v>12</v>
      </c>
      <c r="C19" s="101"/>
      <c r="D19" s="101"/>
      <c r="E19" s="101"/>
      <c r="F19" s="101"/>
      <c r="G19" s="101"/>
      <c r="H19" s="102"/>
    </row>
    <row r="20" spans="2:8" ht="17.45" customHeight="1">
      <c r="B20" s="103"/>
      <c r="C20" s="104"/>
      <c r="D20" s="104"/>
      <c r="E20" s="104"/>
      <c r="F20" s="104"/>
      <c r="G20" s="104"/>
      <c r="H20" s="105"/>
    </row>
    <row r="21" spans="2:8" ht="17.45" customHeight="1">
      <c r="B21" s="103"/>
      <c r="C21" s="104"/>
      <c r="D21" s="104"/>
      <c r="E21" s="104"/>
      <c r="F21" s="104"/>
      <c r="G21" s="104"/>
      <c r="H21" s="105"/>
    </row>
    <row r="22" spans="2:8" ht="17.45" customHeight="1">
      <c r="B22" s="103"/>
      <c r="C22" s="104"/>
      <c r="D22" s="104"/>
      <c r="E22" s="104"/>
      <c r="F22" s="104"/>
      <c r="G22" s="104"/>
      <c r="H22" s="105"/>
    </row>
    <row r="23" spans="2:8" ht="17.45" customHeight="1">
      <c r="B23" s="103"/>
      <c r="C23" s="104"/>
      <c r="D23" s="104"/>
      <c r="E23" s="104"/>
      <c r="F23" s="104"/>
      <c r="G23" s="104"/>
      <c r="H23" s="105"/>
    </row>
    <row r="24" spans="2:8" ht="17.45" customHeight="1">
      <c r="B24" s="41"/>
      <c r="C24" s="4"/>
      <c r="D24" s="4"/>
      <c r="E24" s="4"/>
      <c r="F24" s="4"/>
      <c r="G24" s="4"/>
      <c r="H24" s="47"/>
    </row>
    <row r="25" spans="2:8" ht="17.45" customHeight="1">
      <c r="B25" s="114" t="s">
        <v>13</v>
      </c>
      <c r="C25" s="115"/>
      <c r="D25" s="115"/>
      <c r="E25" s="45"/>
      <c r="F25" s="45"/>
      <c r="G25" s="45"/>
      <c r="H25" s="50"/>
    </row>
    <row r="26" spans="2:8" ht="17.45" customHeight="1">
      <c r="B26" s="114"/>
      <c r="C26" s="115"/>
      <c r="D26" s="115"/>
      <c r="E26" s="112"/>
      <c r="F26" s="112"/>
      <c r="G26" s="112"/>
      <c r="H26" s="113"/>
    </row>
    <row r="27" spans="2:8" ht="17.45" customHeight="1">
      <c r="B27" s="42"/>
      <c r="C27" s="43"/>
      <c r="D27" s="44"/>
      <c r="E27" s="44"/>
      <c r="F27" s="44"/>
      <c r="G27" s="44"/>
      <c r="H27" s="49"/>
    </row>
    <row r="28" spans="2:8">
      <c r="B28" s="106"/>
      <c r="C28" s="107"/>
      <c r="D28" s="107"/>
      <c r="E28" s="107"/>
      <c r="F28" s="107"/>
      <c r="G28" s="107"/>
      <c r="H28" s="108"/>
    </row>
    <row r="29" spans="2:8">
      <c r="B29" s="109"/>
      <c r="C29" s="110"/>
      <c r="D29" s="110"/>
      <c r="E29" s="110"/>
      <c r="F29" s="110"/>
      <c r="G29" s="110"/>
      <c r="H29" s="111"/>
    </row>
    <row r="30" spans="2:8">
      <c r="B30" s="4"/>
    </row>
    <row r="31" spans="2:8" hidden="1">
      <c r="B31" s="4"/>
    </row>
    <row r="32" spans="2:8" hidden="1">
      <c r="B32" s="4"/>
    </row>
    <row r="33" spans="2:2" hidden="1">
      <c r="B33" s="4"/>
    </row>
    <row r="34" spans="2:2" hidden="1">
      <c r="B34" s="4"/>
    </row>
    <row r="35" spans="2:2" hidden="1">
      <c r="B35" s="4"/>
    </row>
    <row r="36" spans="2:2" hidden="1">
      <c r="B36" s="4"/>
    </row>
    <row r="37" spans="2:2" hidden="1">
      <c r="B37" s="4"/>
    </row>
    <row r="38" spans="2:2" hidden="1">
      <c r="B38" s="4"/>
    </row>
    <row r="39" spans="2:2" hidden="1">
      <c r="B39" s="4"/>
    </row>
    <row r="40" spans="2:2" hidden="1">
      <c r="B40" s="4"/>
    </row>
    <row r="41" spans="2:2" hidden="1">
      <c r="B41" s="4"/>
    </row>
    <row r="42" spans="2:2" hidden="1">
      <c r="B42" s="4"/>
    </row>
    <row r="43" spans="2:2" hidden="1">
      <c r="B43" s="4"/>
    </row>
    <row r="44" spans="2:2" hidden="1">
      <c r="B44" s="4"/>
    </row>
    <row r="45" spans="2:2" hidden="1">
      <c r="B45" s="4"/>
    </row>
    <row r="46" spans="2:2" hidden="1">
      <c r="B46" s="4"/>
    </row>
    <row r="47" spans="2:2" hidden="1">
      <c r="B47" s="4"/>
    </row>
    <row r="48" spans="2:2" hidden="1">
      <c r="B48" s="4"/>
    </row>
    <row r="49" spans="2:2" hidden="1">
      <c r="B49" s="4"/>
    </row>
    <row r="50" spans="2:2" hidden="1">
      <c r="B50" s="4"/>
    </row>
    <row r="51" spans="2:2" hidden="1">
      <c r="B51" s="4"/>
    </row>
    <row r="52" spans="2:2" hidden="1">
      <c r="B52" s="4"/>
    </row>
    <row r="53" spans="2:2" hidden="1">
      <c r="B53" s="4"/>
    </row>
    <row r="54" spans="2:2" hidden="1">
      <c r="B54" s="4"/>
    </row>
    <row r="55" spans="2:2" hidden="1">
      <c r="B55" s="4"/>
    </row>
    <row r="56" spans="2:2" hidden="1">
      <c r="B56" s="4"/>
    </row>
    <row r="57" spans="2:2" hidden="1">
      <c r="B57" s="4"/>
    </row>
    <row r="58" spans="2:2" hidden="1">
      <c r="B58" s="4"/>
    </row>
    <row r="59" spans="2:2" hidden="1">
      <c r="B59" s="4"/>
    </row>
    <row r="60" spans="2:2" hidden="1">
      <c r="B60" s="4"/>
    </row>
    <row r="61" spans="2:2" hidden="1">
      <c r="B61" s="4"/>
    </row>
    <row r="62" spans="2:2" hidden="1">
      <c r="B62" s="4"/>
    </row>
    <row r="63" spans="2:2"/>
  </sheetData>
  <mergeCells count="8">
    <mergeCell ref="B17:F17"/>
    <mergeCell ref="B2:H3"/>
    <mergeCell ref="B4:H15"/>
    <mergeCell ref="B28:H28"/>
    <mergeCell ref="B29:H29"/>
    <mergeCell ref="B19:H23"/>
    <mergeCell ref="E26:H26"/>
    <mergeCell ref="B25:D26"/>
  </mergeCells>
  <hyperlinks>
    <hyperlink ref="B17:F17" r:id="rId1" display="Tennessee Secretary of State Official Compilation of Rules and Regulations" xr:uid="{9E043D8F-7D15-4B75-9C58-857D9508C198}"/>
    <hyperlink ref="B25:D26" r:id="rId2" display="Charter School Authorizer Fee Guidance" xr:uid="{98132065-B1EA-49E7-BFDE-71C56CAB6FAD}"/>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E566-DA16-BD4F-8DBB-7AE55D494179}">
  <sheetPr>
    <tabColor rgb="FF174A7C"/>
  </sheetPr>
  <dimension ref="A1:G18"/>
  <sheetViews>
    <sheetView zoomScale="70" zoomScaleNormal="70" workbookViewId="0">
      <selection activeCell="A39" sqref="A39"/>
    </sheetView>
  </sheetViews>
  <sheetFormatPr defaultColWidth="0" defaultRowHeight="17.45"/>
  <cols>
    <col min="1" max="1" width="32.375" style="8" customWidth="1"/>
    <col min="2" max="2" width="22" style="2" customWidth="1"/>
    <col min="3" max="3" width="14.5" style="2" customWidth="1"/>
    <col min="4" max="4" width="22" style="2" customWidth="1"/>
    <col min="5" max="5" width="23.875" style="2" customWidth="1"/>
    <col min="6" max="6" width="33.5" style="2" customWidth="1"/>
    <col min="7" max="7" width="20.875" style="2" customWidth="1"/>
    <col min="8" max="16384" width="11" style="2" hidden="1"/>
  </cols>
  <sheetData>
    <row r="1" spans="1:7" ht="26.25" customHeight="1">
      <c r="A1" s="22" t="s">
        <v>14</v>
      </c>
      <c r="B1" s="118"/>
      <c r="C1" s="119"/>
      <c r="D1" s="119"/>
      <c r="E1" s="119"/>
      <c r="F1" s="120"/>
      <c r="G1" s="25"/>
    </row>
    <row r="2" spans="1:7" ht="23.45">
      <c r="A2" s="22" t="s">
        <v>15</v>
      </c>
      <c r="B2" s="118"/>
      <c r="C2" s="119"/>
      <c r="D2" s="119"/>
      <c r="E2" s="119"/>
      <c r="F2" s="120"/>
      <c r="G2" s="26"/>
    </row>
    <row r="3" spans="1:7" ht="23.45">
      <c r="A3" s="121" t="s">
        <v>16</v>
      </c>
      <c r="B3" s="121"/>
      <c r="C3" s="121"/>
      <c r="D3" s="121"/>
      <c r="E3" s="121"/>
      <c r="F3" s="121"/>
      <c r="G3" s="27"/>
    </row>
    <row r="4" spans="1:7" ht="39.6">
      <c r="A4" s="28" t="s">
        <v>17</v>
      </c>
      <c r="B4" s="16" t="s">
        <v>18</v>
      </c>
      <c r="C4" s="16" t="s">
        <v>19</v>
      </c>
      <c r="D4" s="15" t="s">
        <v>20</v>
      </c>
      <c r="E4" s="15" t="s">
        <v>21</v>
      </c>
      <c r="F4" s="15" t="s">
        <v>22</v>
      </c>
      <c r="G4" s="6"/>
    </row>
    <row r="5" spans="1:7" ht="35.1" customHeight="1">
      <c r="A5" s="74" t="s">
        <v>23</v>
      </c>
      <c r="B5" s="75">
        <v>500000</v>
      </c>
      <c r="C5" s="76">
        <v>0.03</v>
      </c>
      <c r="D5" s="77">
        <f>C5*B5</f>
        <v>15000</v>
      </c>
      <c r="E5" s="77">
        <f>IF(D5&lt;=35000,D5,35000)</f>
        <v>15000</v>
      </c>
      <c r="F5" s="78"/>
      <c r="G5" s="7"/>
    </row>
    <row r="6" spans="1:7" ht="35.1" customHeight="1">
      <c r="A6" s="74" t="s">
        <v>24</v>
      </c>
      <c r="B6" s="75">
        <v>1500000</v>
      </c>
      <c r="C6" s="76">
        <v>0.03</v>
      </c>
      <c r="D6" s="77">
        <f>C6*B6</f>
        <v>45000</v>
      </c>
      <c r="E6" s="77">
        <f t="shared" ref="E6:E11" si="0">IF(D6&lt;=35000,D6,35000)</f>
        <v>35000</v>
      </c>
      <c r="F6" s="78"/>
      <c r="G6" s="7"/>
    </row>
    <row r="7" spans="1:7" ht="35.1" customHeight="1">
      <c r="A7" s="74"/>
      <c r="B7" s="75"/>
      <c r="C7" s="76">
        <v>0.03</v>
      </c>
      <c r="D7" s="77">
        <f>C7*B7</f>
        <v>0</v>
      </c>
      <c r="E7" s="77">
        <f t="shared" si="0"/>
        <v>0</v>
      </c>
      <c r="F7" s="78"/>
      <c r="G7" s="7"/>
    </row>
    <row r="8" spans="1:7" ht="35.1" customHeight="1">
      <c r="A8" s="74"/>
      <c r="B8" s="75"/>
      <c r="C8" s="76">
        <v>0.03</v>
      </c>
      <c r="D8" s="77">
        <f>C8*B8</f>
        <v>0</v>
      </c>
      <c r="E8" s="77">
        <f t="shared" si="0"/>
        <v>0</v>
      </c>
      <c r="F8" s="78"/>
      <c r="G8" s="7"/>
    </row>
    <row r="9" spans="1:7" ht="35.1" customHeight="1">
      <c r="A9" s="74"/>
      <c r="B9" s="75"/>
      <c r="C9" s="76">
        <v>0.03</v>
      </c>
      <c r="D9" s="77">
        <f t="shared" ref="D9:D11" si="1">C9*B9</f>
        <v>0</v>
      </c>
      <c r="E9" s="77">
        <f t="shared" si="0"/>
        <v>0</v>
      </c>
      <c r="F9" s="78"/>
      <c r="G9" s="7"/>
    </row>
    <row r="10" spans="1:7" ht="35.1" customHeight="1">
      <c r="A10" s="74"/>
      <c r="B10" s="75"/>
      <c r="C10" s="76">
        <v>0.03</v>
      </c>
      <c r="D10" s="77">
        <f t="shared" si="1"/>
        <v>0</v>
      </c>
      <c r="E10" s="77">
        <f t="shared" si="0"/>
        <v>0</v>
      </c>
      <c r="F10" s="78"/>
      <c r="G10" s="7"/>
    </row>
    <row r="11" spans="1:7" ht="35.1" customHeight="1">
      <c r="A11" s="74"/>
      <c r="B11" s="75"/>
      <c r="C11" s="76">
        <v>0.03</v>
      </c>
      <c r="D11" s="77">
        <f t="shared" si="1"/>
        <v>0</v>
      </c>
      <c r="E11" s="77">
        <f t="shared" si="0"/>
        <v>0</v>
      </c>
      <c r="F11" s="78"/>
      <c r="G11" s="7"/>
    </row>
    <row r="12" spans="1:7" ht="35.1" customHeight="1">
      <c r="A12" s="74"/>
      <c r="B12" s="75"/>
      <c r="C12" s="76">
        <v>0.03</v>
      </c>
      <c r="D12" s="77">
        <f>C12*B12</f>
        <v>0</v>
      </c>
      <c r="E12" s="77">
        <f t="shared" ref="E12:E17" si="2">IF(D12&lt;=35000,D12,35000)</f>
        <v>0</v>
      </c>
      <c r="F12" s="78"/>
      <c r="G12" s="7"/>
    </row>
    <row r="13" spans="1:7" ht="35.1" customHeight="1">
      <c r="A13" s="74"/>
      <c r="B13" s="75"/>
      <c r="C13" s="76">
        <v>0.03</v>
      </c>
      <c r="D13" s="77">
        <f>C13*B13</f>
        <v>0</v>
      </c>
      <c r="E13" s="77">
        <f t="shared" si="2"/>
        <v>0</v>
      </c>
      <c r="F13" s="78"/>
      <c r="G13" s="7"/>
    </row>
    <row r="14" spans="1:7" ht="35.1" customHeight="1">
      <c r="A14" s="74"/>
      <c r="B14" s="75"/>
      <c r="C14" s="76">
        <v>0.03</v>
      </c>
      <c r="D14" s="77">
        <f>C14*B14</f>
        <v>0</v>
      </c>
      <c r="E14" s="77">
        <f t="shared" si="2"/>
        <v>0</v>
      </c>
      <c r="F14" s="78"/>
      <c r="G14" s="7"/>
    </row>
    <row r="15" spans="1:7" ht="35.1" customHeight="1">
      <c r="A15" s="74"/>
      <c r="B15" s="75"/>
      <c r="C15" s="76">
        <v>0.03</v>
      </c>
      <c r="D15" s="77">
        <f t="shared" ref="D15:D17" si="3">C15*B15</f>
        <v>0</v>
      </c>
      <c r="E15" s="77">
        <f t="shared" si="2"/>
        <v>0</v>
      </c>
      <c r="F15" s="78"/>
      <c r="G15" s="7"/>
    </row>
    <row r="16" spans="1:7" ht="35.1" customHeight="1">
      <c r="A16" s="74"/>
      <c r="B16" s="75"/>
      <c r="C16" s="76">
        <v>0.03</v>
      </c>
      <c r="D16" s="77">
        <f t="shared" si="3"/>
        <v>0</v>
      </c>
      <c r="E16" s="77">
        <f t="shared" si="2"/>
        <v>0</v>
      </c>
      <c r="F16" s="78"/>
      <c r="G16" s="7"/>
    </row>
    <row r="17" spans="1:7" ht="35.1" customHeight="1" thickBot="1">
      <c r="A17" s="74"/>
      <c r="B17" s="75"/>
      <c r="C17" s="76">
        <v>0.03</v>
      </c>
      <c r="D17" s="77">
        <f t="shared" si="3"/>
        <v>0</v>
      </c>
      <c r="E17" s="79">
        <f t="shared" si="2"/>
        <v>0</v>
      </c>
      <c r="F17" s="78"/>
      <c r="G17" s="7"/>
    </row>
    <row r="18" spans="1:7" ht="35.1" customHeight="1" thickTop="1" thickBot="1">
      <c r="A18" s="116" t="s">
        <v>25</v>
      </c>
      <c r="B18" s="116"/>
      <c r="C18" s="116"/>
      <c r="D18" s="117"/>
      <c r="E18" s="57">
        <f>SUM(E12:E17)</f>
        <v>0</v>
      </c>
      <c r="F18" s="14"/>
      <c r="G18" s="7"/>
    </row>
  </sheetData>
  <mergeCells count="4">
    <mergeCell ref="A18:D18"/>
    <mergeCell ref="B2:F2"/>
    <mergeCell ref="A3:F3"/>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904F-028E-AE49-A278-FCE3BEC46A8F}">
  <sheetPr>
    <tabColor rgb="FF174A7C"/>
  </sheetPr>
  <dimension ref="A2:I145"/>
  <sheetViews>
    <sheetView showGridLines="0" zoomScale="70" zoomScaleNormal="70" workbookViewId="0">
      <pane ySplit="7" topLeftCell="A8" activePane="bottomLeft" state="frozen"/>
      <selection pane="bottomLeft" activeCell="B9" sqref="B9"/>
    </sheetView>
  </sheetViews>
  <sheetFormatPr defaultColWidth="0" defaultRowHeight="17.45"/>
  <cols>
    <col min="1" max="1" width="11" style="2" customWidth="1"/>
    <col min="2" max="3" width="17.125" style="2" customWidth="1"/>
    <col min="4" max="5" width="20.625" style="19" customWidth="1"/>
    <col min="6" max="6" width="20.75" style="2" customWidth="1"/>
    <col min="7" max="7" width="45.375" style="2" customWidth="1"/>
    <col min="8" max="8" width="45.125" style="2" customWidth="1"/>
    <col min="9" max="9" width="11" style="2" customWidth="1"/>
    <col min="10" max="16384" width="11" style="2" hidden="1"/>
  </cols>
  <sheetData>
    <row r="2" spans="2:8" s="20" customFormat="1" ht="23.45">
      <c r="B2" s="126" t="s">
        <v>14</v>
      </c>
      <c r="C2" s="126"/>
      <c r="D2" s="128"/>
      <c r="E2" s="128"/>
      <c r="F2" s="128"/>
      <c r="G2" s="128"/>
      <c r="H2" s="128"/>
    </row>
    <row r="3" spans="2:8" s="20" customFormat="1" ht="23.45">
      <c r="B3" s="126" t="s">
        <v>15</v>
      </c>
      <c r="C3" s="126"/>
      <c r="D3" s="127"/>
      <c r="E3" s="127"/>
      <c r="F3" s="127"/>
      <c r="G3" s="127"/>
      <c r="H3" s="127"/>
    </row>
    <row r="4" spans="2:8" s="20" customFormat="1" ht="15.6">
      <c r="B4" s="129" t="s">
        <v>26</v>
      </c>
      <c r="C4" s="130"/>
      <c r="D4" s="130"/>
      <c r="E4" s="130"/>
      <c r="F4" s="130"/>
      <c r="G4" s="130"/>
      <c r="H4" s="131"/>
    </row>
    <row r="5" spans="2:8" s="20" customFormat="1" ht="15.6">
      <c r="B5" s="132"/>
      <c r="C5" s="133"/>
      <c r="D5" s="133"/>
      <c r="E5" s="133"/>
      <c r="F5" s="133"/>
      <c r="G5" s="133"/>
      <c r="H5" s="134"/>
    </row>
    <row r="6" spans="2:8" s="20" customFormat="1" ht="15.6">
      <c r="B6" s="135"/>
      <c r="C6" s="136"/>
      <c r="D6" s="136"/>
      <c r="E6" s="136"/>
      <c r="F6" s="136"/>
      <c r="G6" s="136"/>
      <c r="H6" s="137"/>
    </row>
    <row r="7" spans="2:8" s="21" customFormat="1" ht="39.6">
      <c r="B7" s="15" t="s">
        <v>27</v>
      </c>
      <c r="C7" s="15" t="s">
        <v>28</v>
      </c>
      <c r="D7" s="23" t="s">
        <v>29</v>
      </c>
      <c r="E7" s="23" t="s">
        <v>30</v>
      </c>
      <c r="F7" s="16" t="s">
        <v>31</v>
      </c>
      <c r="G7" s="15" t="s">
        <v>32</v>
      </c>
      <c r="H7" s="15" t="s">
        <v>33</v>
      </c>
    </row>
    <row r="8" spans="2:8" ht="21">
      <c r="B8" s="58"/>
      <c r="C8" s="59"/>
      <c r="D8" s="60"/>
      <c r="E8" s="61"/>
      <c r="F8" s="62"/>
      <c r="G8" s="62"/>
      <c r="H8" s="63"/>
    </row>
    <row r="9" spans="2:8" ht="21">
      <c r="B9" s="58"/>
      <c r="C9" s="59"/>
      <c r="D9" s="60"/>
      <c r="E9" s="61"/>
      <c r="F9" s="62"/>
      <c r="G9" s="62"/>
      <c r="H9" s="63"/>
    </row>
    <row r="10" spans="2:8" ht="21">
      <c r="B10" s="58"/>
      <c r="C10" s="59"/>
      <c r="D10" s="60"/>
      <c r="E10" s="61"/>
      <c r="F10" s="62"/>
      <c r="G10" s="62"/>
      <c r="H10" s="63"/>
    </row>
    <row r="11" spans="2:8" ht="21">
      <c r="B11" s="58"/>
      <c r="C11" s="59"/>
      <c r="D11" s="60"/>
      <c r="E11" s="61"/>
      <c r="F11" s="62"/>
      <c r="G11" s="62"/>
      <c r="H11" s="63"/>
    </row>
    <row r="12" spans="2:8" ht="21">
      <c r="B12" s="58"/>
      <c r="C12" s="59"/>
      <c r="D12" s="60"/>
      <c r="E12" s="61"/>
      <c r="F12" s="62"/>
      <c r="G12" s="62"/>
      <c r="H12" s="63"/>
    </row>
    <row r="13" spans="2:8" ht="21">
      <c r="B13" s="58"/>
      <c r="C13" s="59"/>
      <c r="D13" s="60"/>
      <c r="E13" s="61"/>
      <c r="F13" s="62"/>
      <c r="G13" s="62"/>
      <c r="H13" s="63"/>
    </row>
    <row r="14" spans="2:8" ht="21">
      <c r="B14" s="58"/>
      <c r="C14" s="59"/>
      <c r="D14" s="60"/>
      <c r="E14" s="61"/>
      <c r="F14" s="62"/>
      <c r="G14" s="62"/>
      <c r="H14" s="63"/>
    </row>
    <row r="15" spans="2:8" ht="21">
      <c r="B15" s="58"/>
      <c r="C15" s="59"/>
      <c r="D15" s="60"/>
      <c r="E15" s="61"/>
      <c r="F15" s="62"/>
      <c r="G15" s="62"/>
      <c r="H15" s="63"/>
    </row>
    <row r="16" spans="2:8" ht="21">
      <c r="B16" s="58"/>
      <c r="C16" s="59"/>
      <c r="D16" s="60"/>
      <c r="E16" s="61"/>
      <c r="F16" s="62"/>
      <c r="G16" s="62"/>
      <c r="H16" s="63"/>
    </row>
    <row r="17" spans="2:8" ht="21">
      <c r="B17" s="58"/>
      <c r="C17" s="59"/>
      <c r="D17" s="60"/>
      <c r="E17" s="61"/>
      <c r="F17" s="62"/>
      <c r="G17" s="62"/>
      <c r="H17" s="63"/>
    </row>
    <row r="18" spans="2:8" ht="21">
      <c r="B18" s="58"/>
      <c r="C18" s="59"/>
      <c r="D18" s="60"/>
      <c r="E18" s="61"/>
      <c r="F18" s="62"/>
      <c r="G18" s="62"/>
      <c r="H18" s="63"/>
    </row>
    <row r="19" spans="2:8" ht="21">
      <c r="B19" s="58"/>
      <c r="C19" s="59"/>
      <c r="D19" s="60"/>
      <c r="E19" s="61"/>
      <c r="F19" s="62"/>
      <c r="G19" s="62"/>
      <c r="H19" s="63"/>
    </row>
    <row r="20" spans="2:8" ht="21">
      <c r="B20" s="58"/>
      <c r="C20" s="59"/>
      <c r="D20" s="60"/>
      <c r="E20" s="61"/>
      <c r="F20" s="62"/>
      <c r="G20" s="62"/>
      <c r="H20" s="63"/>
    </row>
    <row r="21" spans="2:8" ht="21">
      <c r="B21" s="58"/>
      <c r="C21" s="59"/>
      <c r="D21" s="60"/>
      <c r="E21" s="61"/>
      <c r="F21" s="62"/>
      <c r="G21" s="62"/>
      <c r="H21" s="63"/>
    </row>
    <row r="22" spans="2:8" ht="21">
      <c r="B22" s="58"/>
      <c r="C22" s="59"/>
      <c r="D22" s="60"/>
      <c r="E22" s="61"/>
      <c r="F22" s="62"/>
      <c r="G22" s="62"/>
      <c r="H22" s="63"/>
    </row>
    <row r="23" spans="2:8" ht="21">
      <c r="B23" s="58"/>
      <c r="C23" s="59"/>
      <c r="D23" s="60"/>
      <c r="E23" s="61"/>
      <c r="F23" s="62"/>
      <c r="G23" s="62"/>
      <c r="H23" s="63"/>
    </row>
    <row r="24" spans="2:8" ht="21">
      <c r="B24" s="58"/>
      <c r="C24" s="59"/>
      <c r="D24" s="60"/>
      <c r="E24" s="61"/>
      <c r="F24" s="62"/>
      <c r="G24" s="62"/>
      <c r="H24" s="63"/>
    </row>
    <row r="25" spans="2:8" ht="21">
      <c r="B25" s="58"/>
      <c r="C25" s="59"/>
      <c r="D25" s="60"/>
      <c r="E25" s="61"/>
      <c r="F25" s="62"/>
      <c r="G25" s="62"/>
      <c r="H25" s="63"/>
    </row>
    <row r="26" spans="2:8" ht="21">
      <c r="B26" s="58"/>
      <c r="C26" s="59"/>
      <c r="D26" s="60"/>
      <c r="E26" s="61"/>
      <c r="F26" s="62"/>
      <c r="G26" s="62"/>
      <c r="H26" s="63"/>
    </row>
    <row r="27" spans="2:8" ht="21">
      <c r="B27" s="58"/>
      <c r="C27" s="59"/>
      <c r="D27" s="60"/>
      <c r="E27" s="61"/>
      <c r="F27" s="62"/>
      <c r="G27" s="62"/>
      <c r="H27" s="63"/>
    </row>
    <row r="28" spans="2:8" ht="21">
      <c r="B28" s="58"/>
      <c r="C28" s="59"/>
      <c r="D28" s="60"/>
      <c r="E28" s="61"/>
      <c r="F28" s="62"/>
      <c r="G28" s="62"/>
      <c r="H28" s="63"/>
    </row>
    <row r="29" spans="2:8" ht="21">
      <c r="B29" s="58"/>
      <c r="C29" s="59"/>
      <c r="D29" s="60"/>
      <c r="E29" s="61"/>
      <c r="F29" s="62"/>
      <c r="G29" s="62"/>
      <c r="H29" s="63"/>
    </row>
    <row r="30" spans="2:8" ht="21">
      <c r="B30" s="58"/>
      <c r="C30" s="59"/>
      <c r="D30" s="60"/>
      <c r="E30" s="61"/>
      <c r="F30" s="62"/>
      <c r="G30" s="62"/>
      <c r="H30" s="63"/>
    </row>
    <row r="31" spans="2:8" ht="21">
      <c r="B31" s="58"/>
      <c r="C31" s="59"/>
      <c r="D31" s="60"/>
      <c r="E31" s="61"/>
      <c r="F31" s="62"/>
      <c r="G31" s="62"/>
      <c r="H31" s="63"/>
    </row>
    <row r="32" spans="2:8" ht="21">
      <c r="B32" s="58"/>
      <c r="C32" s="59"/>
      <c r="D32" s="60"/>
      <c r="E32" s="61"/>
      <c r="F32" s="62"/>
      <c r="G32" s="62"/>
      <c r="H32" s="63"/>
    </row>
    <row r="33" spans="2:8" ht="21">
      <c r="B33" s="58"/>
      <c r="C33" s="59"/>
      <c r="D33" s="60"/>
      <c r="E33" s="61"/>
      <c r="F33" s="62"/>
      <c r="G33" s="62"/>
      <c r="H33" s="63"/>
    </row>
    <row r="34" spans="2:8" ht="21">
      <c r="B34" s="58"/>
      <c r="C34" s="59"/>
      <c r="D34" s="60"/>
      <c r="E34" s="61"/>
      <c r="F34" s="62"/>
      <c r="G34" s="62"/>
      <c r="H34" s="63"/>
    </row>
    <row r="35" spans="2:8" ht="21">
      <c r="B35" s="58"/>
      <c r="C35" s="59"/>
      <c r="D35" s="60"/>
      <c r="E35" s="61"/>
      <c r="F35" s="62"/>
      <c r="G35" s="62"/>
      <c r="H35" s="63"/>
    </row>
    <row r="36" spans="2:8" ht="21">
      <c r="B36" s="58"/>
      <c r="C36" s="59"/>
      <c r="D36" s="60"/>
      <c r="E36" s="61"/>
      <c r="F36" s="62"/>
      <c r="G36" s="62"/>
      <c r="H36" s="63"/>
    </row>
    <row r="37" spans="2:8" ht="21">
      <c r="B37" s="58"/>
      <c r="C37" s="59"/>
      <c r="D37" s="60"/>
      <c r="E37" s="61"/>
      <c r="F37" s="62"/>
      <c r="G37" s="62"/>
      <c r="H37" s="63"/>
    </row>
    <row r="38" spans="2:8" ht="21">
      <c r="B38" s="58"/>
      <c r="C38" s="59"/>
      <c r="D38" s="60"/>
      <c r="E38" s="61"/>
      <c r="F38" s="62"/>
      <c r="G38" s="62"/>
      <c r="H38" s="63"/>
    </row>
    <row r="39" spans="2:8" ht="21">
      <c r="B39" s="58"/>
      <c r="C39" s="59"/>
      <c r="D39" s="60"/>
      <c r="E39" s="61"/>
      <c r="F39" s="62"/>
      <c r="G39" s="62"/>
      <c r="H39" s="63"/>
    </row>
    <row r="40" spans="2:8" ht="21">
      <c r="B40" s="58"/>
      <c r="C40" s="59"/>
      <c r="D40" s="60"/>
      <c r="E40" s="61"/>
      <c r="F40" s="62"/>
      <c r="G40" s="62"/>
      <c r="H40" s="63"/>
    </row>
    <row r="41" spans="2:8" ht="21">
      <c r="B41" s="58"/>
      <c r="C41" s="59"/>
      <c r="D41" s="60"/>
      <c r="E41" s="61"/>
      <c r="F41" s="62"/>
      <c r="G41" s="62"/>
      <c r="H41" s="63"/>
    </row>
    <row r="42" spans="2:8" ht="21">
      <c r="B42" s="58"/>
      <c r="C42" s="59"/>
      <c r="D42" s="60"/>
      <c r="E42" s="61"/>
      <c r="F42" s="62"/>
      <c r="G42" s="62"/>
      <c r="H42" s="63"/>
    </row>
    <row r="43" spans="2:8" ht="21">
      <c r="B43" s="58"/>
      <c r="C43" s="59"/>
      <c r="D43" s="60"/>
      <c r="E43" s="61"/>
      <c r="F43" s="62"/>
      <c r="G43" s="62"/>
      <c r="H43" s="63"/>
    </row>
    <row r="44" spans="2:8" ht="21">
      <c r="B44" s="58"/>
      <c r="C44" s="59"/>
      <c r="D44" s="60"/>
      <c r="E44" s="61"/>
      <c r="F44" s="62"/>
      <c r="G44" s="62"/>
      <c r="H44" s="63"/>
    </row>
    <row r="45" spans="2:8" ht="21">
      <c r="B45" s="58"/>
      <c r="C45" s="59"/>
      <c r="D45" s="60"/>
      <c r="E45" s="61"/>
      <c r="F45" s="62"/>
      <c r="G45" s="62"/>
      <c r="H45" s="63"/>
    </row>
    <row r="46" spans="2:8" ht="21">
      <c r="B46" s="58"/>
      <c r="C46" s="59"/>
      <c r="D46" s="60"/>
      <c r="E46" s="61"/>
      <c r="F46" s="62"/>
      <c r="G46" s="62"/>
      <c r="H46" s="63"/>
    </row>
    <row r="47" spans="2:8" ht="21">
      <c r="B47" s="58"/>
      <c r="C47" s="59"/>
      <c r="D47" s="60"/>
      <c r="E47" s="61"/>
      <c r="F47" s="62"/>
      <c r="G47" s="62"/>
      <c r="H47" s="63"/>
    </row>
    <row r="48" spans="2:8" ht="21">
      <c r="B48" s="58"/>
      <c r="C48" s="59"/>
      <c r="D48" s="60"/>
      <c r="E48" s="61"/>
      <c r="F48" s="62"/>
      <c r="G48" s="62"/>
      <c r="H48" s="63"/>
    </row>
    <row r="49" spans="2:8" ht="21">
      <c r="B49" s="58"/>
      <c r="C49" s="59"/>
      <c r="D49" s="60"/>
      <c r="E49" s="61"/>
      <c r="F49" s="62"/>
      <c r="G49" s="62"/>
      <c r="H49" s="63"/>
    </row>
    <row r="50" spans="2:8" ht="21">
      <c r="B50" s="58"/>
      <c r="C50" s="59"/>
      <c r="D50" s="60"/>
      <c r="E50" s="61"/>
      <c r="F50" s="62"/>
      <c r="G50" s="62"/>
      <c r="H50" s="63"/>
    </row>
    <row r="51" spans="2:8" ht="21">
      <c r="B51" s="58"/>
      <c r="C51" s="59"/>
      <c r="D51" s="60"/>
      <c r="E51" s="61"/>
      <c r="F51" s="62"/>
      <c r="G51" s="62"/>
      <c r="H51" s="63"/>
    </row>
    <row r="52" spans="2:8" ht="21">
      <c r="B52" s="58"/>
      <c r="C52" s="59"/>
      <c r="D52" s="60"/>
      <c r="E52" s="61"/>
      <c r="F52" s="62"/>
      <c r="G52" s="62"/>
      <c r="H52" s="63"/>
    </row>
    <row r="53" spans="2:8" ht="21">
      <c r="B53" s="58"/>
      <c r="C53" s="59"/>
      <c r="D53" s="60"/>
      <c r="E53" s="61"/>
      <c r="F53" s="62"/>
      <c r="G53" s="62"/>
      <c r="H53" s="63"/>
    </row>
    <row r="54" spans="2:8" ht="21">
      <c r="B54" s="58"/>
      <c r="C54" s="59"/>
      <c r="D54" s="60"/>
      <c r="E54" s="61"/>
      <c r="F54" s="62"/>
      <c r="G54" s="62"/>
      <c r="H54" s="63"/>
    </row>
    <row r="55" spans="2:8" ht="21">
      <c r="B55" s="58"/>
      <c r="C55" s="59"/>
      <c r="D55" s="60"/>
      <c r="E55" s="61"/>
      <c r="F55" s="62"/>
      <c r="G55" s="62"/>
      <c r="H55" s="63"/>
    </row>
    <row r="56" spans="2:8" ht="21">
      <c r="B56" s="58"/>
      <c r="C56" s="59"/>
      <c r="D56" s="60"/>
      <c r="E56" s="61"/>
      <c r="F56" s="62"/>
      <c r="G56" s="62"/>
      <c r="H56" s="63"/>
    </row>
    <row r="57" spans="2:8" ht="21">
      <c r="B57" s="58"/>
      <c r="C57" s="59"/>
      <c r="D57" s="60"/>
      <c r="E57" s="61"/>
      <c r="F57" s="62"/>
      <c r="G57" s="62"/>
      <c r="H57" s="63"/>
    </row>
    <row r="58" spans="2:8" ht="21">
      <c r="B58" s="58"/>
      <c r="C58" s="59"/>
      <c r="D58" s="60"/>
      <c r="E58" s="61"/>
      <c r="F58" s="62"/>
      <c r="G58" s="62"/>
      <c r="H58" s="63"/>
    </row>
    <row r="59" spans="2:8" ht="21">
      <c r="B59" s="58"/>
      <c r="C59" s="59"/>
      <c r="D59" s="60"/>
      <c r="E59" s="61"/>
      <c r="F59" s="62"/>
      <c r="G59" s="62"/>
      <c r="H59" s="63"/>
    </row>
    <row r="60" spans="2:8" ht="21">
      <c r="B60" s="58"/>
      <c r="C60" s="59"/>
      <c r="D60" s="60"/>
      <c r="E60" s="61"/>
      <c r="F60" s="62"/>
      <c r="G60" s="62"/>
      <c r="H60" s="63"/>
    </row>
    <row r="61" spans="2:8" ht="21">
      <c r="B61" s="58"/>
      <c r="C61" s="59"/>
      <c r="D61" s="60"/>
      <c r="E61" s="61"/>
      <c r="F61" s="62"/>
      <c r="G61" s="62"/>
      <c r="H61" s="63"/>
    </row>
    <row r="62" spans="2:8" ht="21">
      <c r="B62" s="58"/>
      <c r="C62" s="59"/>
      <c r="D62" s="60"/>
      <c r="E62" s="61"/>
      <c r="F62" s="62"/>
      <c r="G62" s="62"/>
      <c r="H62" s="63"/>
    </row>
    <row r="63" spans="2:8" ht="21">
      <c r="B63" s="58"/>
      <c r="C63" s="59"/>
      <c r="D63" s="60"/>
      <c r="E63" s="61"/>
      <c r="F63" s="62"/>
      <c r="G63" s="62"/>
      <c r="H63" s="63"/>
    </row>
    <row r="64" spans="2:8" ht="21">
      <c r="B64" s="58"/>
      <c r="C64" s="59"/>
      <c r="D64" s="60"/>
      <c r="E64" s="61"/>
      <c r="F64" s="62"/>
      <c r="G64" s="62"/>
      <c r="H64" s="63"/>
    </row>
    <row r="65" spans="2:8" ht="21">
      <c r="B65" s="58"/>
      <c r="C65" s="59"/>
      <c r="D65" s="60"/>
      <c r="E65" s="61"/>
      <c r="F65" s="62"/>
      <c r="G65" s="62"/>
      <c r="H65" s="63"/>
    </row>
    <row r="66" spans="2:8" ht="21">
      <c r="B66" s="58"/>
      <c r="C66" s="59"/>
      <c r="D66" s="60"/>
      <c r="E66" s="61"/>
      <c r="F66" s="62"/>
      <c r="G66" s="62"/>
      <c r="H66" s="63"/>
    </row>
    <row r="67" spans="2:8" ht="21">
      <c r="B67" s="58"/>
      <c r="C67" s="59"/>
      <c r="D67" s="60"/>
      <c r="E67" s="61"/>
      <c r="F67" s="62"/>
      <c r="G67" s="62"/>
      <c r="H67" s="63"/>
    </row>
    <row r="68" spans="2:8" ht="21">
      <c r="B68" s="58"/>
      <c r="C68" s="59"/>
      <c r="D68" s="60"/>
      <c r="E68" s="61"/>
      <c r="F68" s="62"/>
      <c r="G68" s="62"/>
      <c r="H68" s="63"/>
    </row>
    <row r="69" spans="2:8" ht="21">
      <c r="B69" s="58"/>
      <c r="C69" s="59"/>
      <c r="D69" s="60"/>
      <c r="E69" s="61"/>
      <c r="F69" s="62"/>
      <c r="G69" s="62"/>
      <c r="H69" s="63"/>
    </row>
    <row r="70" spans="2:8" ht="21">
      <c r="B70" s="58"/>
      <c r="C70" s="59"/>
      <c r="D70" s="60"/>
      <c r="E70" s="61"/>
      <c r="F70" s="62"/>
      <c r="G70" s="62"/>
      <c r="H70" s="63"/>
    </row>
    <row r="71" spans="2:8" ht="21">
      <c r="B71" s="58"/>
      <c r="C71" s="59"/>
      <c r="D71" s="60"/>
      <c r="E71" s="61"/>
      <c r="F71" s="62"/>
      <c r="G71" s="62"/>
      <c r="H71" s="63"/>
    </row>
    <row r="72" spans="2:8" ht="21">
      <c r="B72" s="58"/>
      <c r="C72" s="59"/>
      <c r="D72" s="60"/>
      <c r="E72" s="61"/>
      <c r="F72" s="62"/>
      <c r="G72" s="62"/>
      <c r="H72" s="63"/>
    </row>
    <row r="73" spans="2:8" ht="21">
      <c r="B73" s="58"/>
      <c r="C73" s="59"/>
      <c r="D73" s="60"/>
      <c r="E73" s="61"/>
      <c r="F73" s="62"/>
      <c r="G73" s="62"/>
      <c r="H73" s="63"/>
    </row>
    <row r="74" spans="2:8" ht="21">
      <c r="B74" s="58"/>
      <c r="C74" s="59"/>
      <c r="D74" s="60"/>
      <c r="E74" s="61"/>
      <c r="F74" s="62"/>
      <c r="G74" s="62"/>
      <c r="H74" s="63"/>
    </row>
    <row r="75" spans="2:8" ht="21">
      <c r="B75" s="58"/>
      <c r="C75" s="59"/>
      <c r="D75" s="60"/>
      <c r="E75" s="61"/>
      <c r="F75" s="62"/>
      <c r="G75" s="62"/>
      <c r="H75" s="63"/>
    </row>
    <row r="76" spans="2:8" ht="21">
      <c r="B76" s="58"/>
      <c r="C76" s="59"/>
      <c r="D76" s="60"/>
      <c r="E76" s="61"/>
      <c r="F76" s="62"/>
      <c r="G76" s="62"/>
      <c r="H76" s="63"/>
    </row>
    <row r="77" spans="2:8" ht="21">
      <c r="B77" s="58"/>
      <c r="C77" s="59"/>
      <c r="D77" s="60"/>
      <c r="E77" s="61"/>
      <c r="F77" s="62"/>
      <c r="G77" s="62"/>
      <c r="H77" s="63"/>
    </row>
    <row r="78" spans="2:8" ht="21">
      <c r="B78" s="58"/>
      <c r="C78" s="59"/>
      <c r="D78" s="60"/>
      <c r="E78" s="61"/>
      <c r="F78" s="62"/>
      <c r="G78" s="62"/>
      <c r="H78" s="63"/>
    </row>
    <row r="79" spans="2:8" ht="21">
      <c r="B79" s="58"/>
      <c r="C79" s="59"/>
      <c r="D79" s="60"/>
      <c r="E79" s="61"/>
      <c r="F79" s="62"/>
      <c r="G79" s="62"/>
      <c r="H79" s="63"/>
    </row>
    <row r="80" spans="2:8" ht="21">
      <c r="B80" s="58"/>
      <c r="C80" s="59"/>
      <c r="D80" s="60"/>
      <c r="E80" s="61"/>
      <c r="F80" s="62"/>
      <c r="G80" s="62"/>
      <c r="H80" s="63"/>
    </row>
    <row r="81" spans="2:8" ht="21">
      <c r="B81" s="58"/>
      <c r="C81" s="59"/>
      <c r="D81" s="60"/>
      <c r="E81" s="61"/>
      <c r="F81" s="62"/>
      <c r="G81" s="62"/>
      <c r="H81" s="63"/>
    </row>
    <row r="82" spans="2:8" ht="21">
      <c r="B82" s="58"/>
      <c r="C82" s="59"/>
      <c r="D82" s="60"/>
      <c r="E82" s="61"/>
      <c r="F82" s="62"/>
      <c r="G82" s="62"/>
      <c r="H82" s="63"/>
    </row>
    <row r="83" spans="2:8" ht="21">
      <c r="B83" s="58"/>
      <c r="C83" s="59"/>
      <c r="D83" s="60"/>
      <c r="E83" s="61"/>
      <c r="F83" s="62"/>
      <c r="G83" s="62"/>
      <c r="H83" s="63"/>
    </row>
    <row r="84" spans="2:8" ht="21">
      <c r="B84" s="58"/>
      <c r="C84" s="59"/>
      <c r="D84" s="60"/>
      <c r="E84" s="61"/>
      <c r="F84" s="62"/>
      <c r="G84" s="62"/>
      <c r="H84" s="63"/>
    </row>
    <row r="85" spans="2:8" ht="21">
      <c r="B85" s="58"/>
      <c r="C85" s="59"/>
      <c r="D85" s="60"/>
      <c r="E85" s="61"/>
      <c r="F85" s="62"/>
      <c r="G85" s="62"/>
      <c r="H85" s="63"/>
    </row>
    <row r="86" spans="2:8" ht="21">
      <c r="B86" s="58"/>
      <c r="C86" s="59"/>
      <c r="D86" s="60"/>
      <c r="E86" s="61"/>
      <c r="F86" s="62"/>
      <c r="G86" s="62"/>
      <c r="H86" s="63"/>
    </row>
    <row r="87" spans="2:8" ht="21">
      <c r="B87" s="58"/>
      <c r="C87" s="59"/>
      <c r="D87" s="60"/>
      <c r="E87" s="61"/>
      <c r="F87" s="62"/>
      <c r="G87" s="62"/>
      <c r="H87" s="63"/>
    </row>
    <row r="88" spans="2:8" ht="21">
      <c r="B88" s="58"/>
      <c r="C88" s="59"/>
      <c r="D88" s="60"/>
      <c r="E88" s="61"/>
      <c r="F88" s="62"/>
      <c r="G88" s="62"/>
      <c r="H88" s="63"/>
    </row>
    <row r="89" spans="2:8" ht="21">
      <c r="B89" s="58"/>
      <c r="C89" s="59"/>
      <c r="D89" s="60"/>
      <c r="E89" s="61"/>
      <c r="F89" s="62"/>
      <c r="G89" s="62"/>
      <c r="H89" s="63"/>
    </row>
    <row r="90" spans="2:8" ht="21">
      <c r="B90" s="58"/>
      <c r="C90" s="59"/>
      <c r="D90" s="60"/>
      <c r="E90" s="61"/>
      <c r="F90" s="62"/>
      <c r="G90" s="62"/>
      <c r="H90" s="63"/>
    </row>
    <row r="91" spans="2:8" ht="21">
      <c r="B91" s="58"/>
      <c r="C91" s="59"/>
      <c r="D91" s="60"/>
      <c r="E91" s="61"/>
      <c r="F91" s="62"/>
      <c r="G91" s="62"/>
      <c r="H91" s="63"/>
    </row>
    <row r="92" spans="2:8" ht="21">
      <c r="B92" s="58"/>
      <c r="C92" s="59"/>
      <c r="D92" s="60"/>
      <c r="E92" s="61"/>
      <c r="F92" s="62"/>
      <c r="G92" s="62"/>
      <c r="H92" s="63"/>
    </row>
    <row r="93" spans="2:8" ht="21">
      <c r="B93" s="58"/>
      <c r="C93" s="59"/>
      <c r="D93" s="60"/>
      <c r="E93" s="61"/>
      <c r="F93" s="62"/>
      <c r="G93" s="62"/>
      <c r="H93" s="63"/>
    </row>
    <row r="94" spans="2:8" ht="21">
      <c r="B94" s="58"/>
      <c r="C94" s="59"/>
      <c r="D94" s="60"/>
      <c r="E94" s="61"/>
      <c r="F94" s="62"/>
      <c r="G94" s="62"/>
      <c r="H94" s="63"/>
    </row>
    <row r="95" spans="2:8" ht="21">
      <c r="B95" s="58"/>
      <c r="C95" s="59"/>
      <c r="D95" s="60"/>
      <c r="E95" s="61"/>
      <c r="F95" s="62"/>
      <c r="G95" s="62"/>
      <c r="H95" s="63"/>
    </row>
    <row r="96" spans="2:8" ht="21">
      <c r="B96" s="58"/>
      <c r="C96" s="59"/>
      <c r="D96" s="60"/>
      <c r="E96" s="61"/>
      <c r="F96" s="62"/>
      <c r="G96" s="62"/>
      <c r="H96" s="63"/>
    </row>
    <row r="97" spans="2:8" ht="21">
      <c r="B97" s="58"/>
      <c r="C97" s="59"/>
      <c r="D97" s="60"/>
      <c r="E97" s="61"/>
      <c r="F97" s="62"/>
      <c r="G97" s="62"/>
      <c r="H97" s="63"/>
    </row>
    <row r="98" spans="2:8" ht="21">
      <c r="B98" s="58"/>
      <c r="C98" s="59"/>
      <c r="D98" s="60"/>
      <c r="E98" s="61"/>
      <c r="F98" s="62"/>
      <c r="G98" s="62"/>
      <c r="H98" s="63"/>
    </row>
    <row r="99" spans="2:8" ht="21">
      <c r="B99" s="58"/>
      <c r="C99" s="59"/>
      <c r="D99" s="60"/>
      <c r="E99" s="61"/>
      <c r="F99" s="62"/>
      <c r="G99" s="62"/>
      <c r="H99" s="63"/>
    </row>
    <row r="100" spans="2:8" ht="21">
      <c r="B100" s="58"/>
      <c r="C100" s="59"/>
      <c r="D100" s="60"/>
      <c r="E100" s="61"/>
      <c r="F100" s="62"/>
      <c r="G100" s="62"/>
      <c r="H100" s="63"/>
    </row>
    <row r="101" spans="2:8" ht="21">
      <c r="B101" s="58"/>
      <c r="C101" s="59"/>
      <c r="D101" s="60"/>
      <c r="E101" s="61"/>
      <c r="F101" s="62"/>
      <c r="G101" s="62"/>
      <c r="H101" s="63"/>
    </row>
    <row r="102" spans="2:8" ht="21">
      <c r="B102" s="58"/>
      <c r="C102" s="59"/>
      <c r="D102" s="60"/>
      <c r="E102" s="61"/>
      <c r="F102" s="62"/>
      <c r="G102" s="62"/>
      <c r="H102" s="63"/>
    </row>
    <row r="103" spans="2:8" ht="21">
      <c r="B103" s="58"/>
      <c r="C103" s="59"/>
      <c r="D103" s="60"/>
      <c r="E103" s="61"/>
      <c r="F103" s="62"/>
      <c r="G103" s="62"/>
      <c r="H103" s="63"/>
    </row>
    <row r="104" spans="2:8" ht="21">
      <c r="B104" s="58"/>
      <c r="C104" s="59"/>
      <c r="D104" s="60"/>
      <c r="E104" s="61"/>
      <c r="F104" s="62"/>
      <c r="G104" s="62"/>
      <c r="H104" s="63"/>
    </row>
    <row r="105" spans="2:8" ht="21">
      <c r="B105" s="58"/>
      <c r="C105" s="59"/>
      <c r="D105" s="60"/>
      <c r="E105" s="61"/>
      <c r="F105" s="62"/>
      <c r="G105" s="62"/>
      <c r="H105" s="63"/>
    </row>
    <row r="106" spans="2:8" ht="21">
      <c r="B106" s="58"/>
      <c r="C106" s="59"/>
      <c r="D106" s="60"/>
      <c r="E106" s="61"/>
      <c r="F106" s="62"/>
      <c r="G106" s="62"/>
      <c r="H106" s="63"/>
    </row>
    <row r="107" spans="2:8" ht="21">
      <c r="B107" s="58"/>
      <c r="C107" s="59"/>
      <c r="D107" s="60"/>
      <c r="E107" s="61"/>
      <c r="F107" s="62"/>
      <c r="G107" s="62"/>
      <c r="H107" s="63"/>
    </row>
    <row r="108" spans="2:8" ht="21">
      <c r="B108" s="58"/>
      <c r="C108" s="59"/>
      <c r="D108" s="60"/>
      <c r="E108" s="61"/>
      <c r="F108" s="62"/>
      <c r="G108" s="62"/>
      <c r="H108" s="63"/>
    </row>
    <row r="109" spans="2:8" ht="21">
      <c r="B109" s="58"/>
      <c r="C109" s="59"/>
      <c r="D109" s="60"/>
      <c r="E109" s="61"/>
      <c r="F109" s="62"/>
      <c r="G109" s="62"/>
      <c r="H109" s="63"/>
    </row>
    <row r="110" spans="2:8" ht="21">
      <c r="B110" s="58"/>
      <c r="C110" s="59"/>
      <c r="D110" s="60"/>
      <c r="E110" s="61"/>
      <c r="F110" s="62"/>
      <c r="G110" s="62"/>
      <c r="H110" s="63"/>
    </row>
    <row r="111" spans="2:8" ht="21">
      <c r="B111" s="58"/>
      <c r="C111" s="59"/>
      <c r="D111" s="60"/>
      <c r="E111" s="61"/>
      <c r="F111" s="62"/>
      <c r="G111" s="62"/>
      <c r="H111" s="63"/>
    </row>
    <row r="112" spans="2:8" ht="21">
      <c r="B112" s="58"/>
      <c r="C112" s="59"/>
      <c r="D112" s="60"/>
      <c r="E112" s="61"/>
      <c r="F112" s="62"/>
      <c r="G112" s="62"/>
      <c r="H112" s="63"/>
    </row>
    <row r="113" spans="2:8" ht="21">
      <c r="B113" s="58"/>
      <c r="C113" s="59"/>
      <c r="D113" s="60"/>
      <c r="E113" s="61"/>
      <c r="F113" s="62"/>
      <c r="G113" s="62"/>
      <c r="H113" s="63"/>
    </row>
    <row r="114" spans="2:8" ht="21">
      <c r="B114" s="58"/>
      <c r="C114" s="59"/>
      <c r="D114" s="60"/>
      <c r="E114" s="61"/>
      <c r="F114" s="62"/>
      <c r="G114" s="62"/>
      <c r="H114" s="63"/>
    </row>
    <row r="115" spans="2:8" ht="21">
      <c r="B115" s="58"/>
      <c r="C115" s="59"/>
      <c r="D115" s="60"/>
      <c r="E115" s="61"/>
      <c r="F115" s="62"/>
      <c r="G115" s="62"/>
      <c r="H115" s="63"/>
    </row>
    <row r="116" spans="2:8" ht="21">
      <c r="B116" s="58"/>
      <c r="C116" s="59"/>
      <c r="D116" s="60"/>
      <c r="E116" s="61"/>
      <c r="F116" s="62"/>
      <c r="G116" s="62"/>
      <c r="H116" s="63"/>
    </row>
    <row r="117" spans="2:8" ht="21">
      <c r="B117" s="58"/>
      <c r="C117" s="59"/>
      <c r="D117" s="60"/>
      <c r="E117" s="61"/>
      <c r="F117" s="62"/>
      <c r="G117" s="62"/>
      <c r="H117" s="63"/>
    </row>
    <row r="118" spans="2:8" ht="21">
      <c r="B118" s="58"/>
      <c r="C118" s="59"/>
      <c r="D118" s="60"/>
      <c r="E118" s="61"/>
      <c r="F118" s="62"/>
      <c r="G118" s="62"/>
      <c r="H118" s="63"/>
    </row>
    <row r="119" spans="2:8" ht="21">
      <c r="B119" s="58"/>
      <c r="C119" s="59"/>
      <c r="D119" s="60"/>
      <c r="E119" s="61"/>
      <c r="F119" s="62"/>
      <c r="G119" s="62"/>
      <c r="H119" s="63"/>
    </row>
    <row r="120" spans="2:8" ht="21">
      <c r="B120" s="58"/>
      <c r="C120" s="59"/>
      <c r="D120" s="60"/>
      <c r="E120" s="61"/>
      <c r="F120" s="62"/>
      <c r="G120" s="62"/>
      <c r="H120" s="63"/>
    </row>
    <row r="121" spans="2:8" ht="21">
      <c r="B121" s="58"/>
      <c r="C121" s="59"/>
      <c r="D121" s="60"/>
      <c r="E121" s="61"/>
      <c r="F121" s="62"/>
      <c r="G121" s="62"/>
      <c r="H121" s="63"/>
    </row>
    <row r="122" spans="2:8" ht="21">
      <c r="B122" s="58"/>
      <c r="C122" s="59"/>
      <c r="D122" s="60"/>
      <c r="E122" s="61"/>
      <c r="F122" s="62"/>
      <c r="G122" s="62"/>
      <c r="H122" s="63"/>
    </row>
    <row r="123" spans="2:8" ht="21">
      <c r="B123" s="58"/>
      <c r="C123" s="59"/>
      <c r="D123" s="60"/>
      <c r="E123" s="61"/>
      <c r="F123" s="62"/>
      <c r="G123" s="62"/>
      <c r="H123" s="63"/>
    </row>
    <row r="124" spans="2:8" ht="21">
      <c r="B124" s="58"/>
      <c r="C124" s="59"/>
      <c r="D124" s="60"/>
      <c r="E124" s="61"/>
      <c r="F124" s="62"/>
      <c r="G124" s="62"/>
      <c r="H124" s="63"/>
    </row>
    <row r="125" spans="2:8" ht="21">
      <c r="B125" s="58"/>
      <c r="C125" s="59"/>
      <c r="D125" s="60"/>
      <c r="E125" s="61"/>
      <c r="F125" s="62"/>
      <c r="G125" s="62"/>
      <c r="H125" s="63"/>
    </row>
    <row r="126" spans="2:8" ht="21">
      <c r="B126" s="58"/>
      <c r="C126" s="59"/>
      <c r="D126" s="60"/>
      <c r="E126" s="61"/>
      <c r="F126" s="62"/>
      <c r="G126" s="62"/>
      <c r="H126" s="63"/>
    </row>
    <row r="127" spans="2:8" ht="21">
      <c r="B127" s="58"/>
      <c r="C127" s="59"/>
      <c r="D127" s="60"/>
      <c r="E127" s="61"/>
      <c r="F127" s="62"/>
      <c r="G127" s="62"/>
      <c r="H127" s="63"/>
    </row>
    <row r="128" spans="2:8">
      <c r="B128" s="138" t="s">
        <v>34</v>
      </c>
      <c r="C128" s="139"/>
      <c r="D128" s="142">
        <f>SUM(D8:D127)</f>
        <v>0</v>
      </c>
      <c r="E128" s="144"/>
      <c r="F128" s="145"/>
      <c r="G128" s="145"/>
      <c r="H128" s="146"/>
    </row>
    <row r="129" spans="2:8" ht="18" thickBot="1">
      <c r="B129" s="140"/>
      <c r="C129" s="141"/>
      <c r="D129" s="143"/>
      <c r="E129" s="147"/>
      <c r="F129" s="148"/>
      <c r="G129" s="148"/>
      <c r="H129" s="149"/>
    </row>
    <row r="130" spans="2:8" ht="18" thickBot="1">
      <c r="B130" s="17"/>
      <c r="C130" s="17"/>
      <c r="D130" s="18"/>
      <c r="E130" s="18"/>
      <c r="F130" s="17"/>
      <c r="G130" s="17"/>
      <c r="H130" s="17"/>
    </row>
    <row r="131" spans="2:8" ht="30">
      <c r="B131" s="122" t="s">
        <v>35</v>
      </c>
      <c r="C131" s="123"/>
      <c r="D131" s="15" t="s">
        <v>36</v>
      </c>
      <c r="E131" s="29" t="s">
        <v>37</v>
      </c>
      <c r="F131" s="34" t="s">
        <v>38</v>
      </c>
      <c r="G131" s="17"/>
      <c r="H131" s="17"/>
    </row>
    <row r="132" spans="2:8" ht="18" thickBot="1">
      <c r="B132" s="124"/>
      <c r="C132" s="125"/>
      <c r="D132" s="37">
        <f>'3. Authorizer Fee Revenues'!E18</f>
        <v>0</v>
      </c>
      <c r="E132" s="38">
        <f>D128</f>
        <v>0</v>
      </c>
      <c r="F132" s="39">
        <f>D132-E132</f>
        <v>0</v>
      </c>
      <c r="G132" s="17"/>
      <c r="H132" s="17"/>
    </row>
    <row r="133" spans="2:8">
      <c r="D133" s="18"/>
      <c r="E133" s="18"/>
      <c r="F133" s="17"/>
      <c r="G133" s="17"/>
      <c r="H133" s="17"/>
    </row>
    <row r="134" spans="2:8">
      <c r="B134" s="17"/>
      <c r="C134" s="17"/>
      <c r="D134" s="2"/>
      <c r="E134" s="2"/>
      <c r="F134" s="17"/>
      <c r="G134" s="17"/>
      <c r="H134" s="17"/>
    </row>
    <row r="135" spans="2:8">
      <c r="B135" s="17"/>
      <c r="C135" s="17"/>
      <c r="D135" s="18"/>
      <c r="E135" s="18"/>
      <c r="F135" s="17"/>
      <c r="G135" s="17"/>
      <c r="H135" s="17"/>
    </row>
    <row r="136" spans="2:8">
      <c r="B136" s="17"/>
      <c r="C136" s="17"/>
      <c r="D136" s="18"/>
      <c r="E136" s="18"/>
      <c r="F136" s="17"/>
      <c r="G136" s="17"/>
      <c r="H136" s="17"/>
    </row>
    <row r="137" spans="2:8">
      <c r="B137" s="17"/>
      <c r="C137" s="17"/>
      <c r="D137" s="18"/>
      <c r="E137" s="18"/>
      <c r="F137" s="17"/>
      <c r="G137" s="17"/>
      <c r="H137" s="17"/>
    </row>
    <row r="138" spans="2:8">
      <c r="B138" s="17"/>
      <c r="C138" s="17"/>
      <c r="D138" s="18"/>
      <c r="E138" s="18"/>
      <c r="F138" s="17"/>
      <c r="G138" s="17"/>
      <c r="H138" s="17"/>
    </row>
    <row r="139" spans="2:8">
      <c r="B139" s="17"/>
      <c r="C139" s="17"/>
      <c r="D139" s="18"/>
      <c r="E139" s="18"/>
      <c r="F139" s="17"/>
      <c r="G139" s="17"/>
      <c r="H139" s="17"/>
    </row>
    <row r="140" spans="2:8">
      <c r="B140" s="17"/>
      <c r="C140" s="17"/>
      <c r="D140" s="18"/>
      <c r="E140" s="18"/>
      <c r="F140" s="17"/>
      <c r="G140" s="17"/>
      <c r="H140" s="17"/>
    </row>
    <row r="141" spans="2:8">
      <c r="B141" s="17"/>
      <c r="C141" s="17"/>
      <c r="D141" s="18"/>
      <c r="E141" s="18"/>
      <c r="F141" s="17"/>
      <c r="G141" s="17"/>
      <c r="H141" s="17"/>
    </row>
    <row r="142" spans="2:8">
      <c r="B142" s="17"/>
      <c r="C142" s="17"/>
      <c r="D142" s="18"/>
      <c r="E142" s="18"/>
      <c r="F142" s="17"/>
      <c r="G142" s="17"/>
      <c r="H142" s="17"/>
    </row>
    <row r="143" spans="2:8">
      <c r="B143" s="17"/>
      <c r="C143" s="17"/>
      <c r="D143" s="18"/>
      <c r="E143" s="18"/>
      <c r="F143" s="17"/>
      <c r="G143" s="17"/>
      <c r="H143" s="17"/>
    </row>
    <row r="144" spans="2:8">
      <c r="B144" s="17"/>
      <c r="C144" s="17"/>
      <c r="D144" s="18"/>
      <c r="E144" s="18"/>
      <c r="F144" s="17"/>
      <c r="G144" s="17"/>
      <c r="H144" s="17"/>
    </row>
    <row r="145" spans="2:8">
      <c r="B145" s="17"/>
      <c r="C145" s="17"/>
      <c r="D145" s="18"/>
      <c r="E145" s="18"/>
      <c r="F145" s="17"/>
      <c r="G145" s="17"/>
      <c r="H145" s="17"/>
    </row>
  </sheetData>
  <mergeCells count="9">
    <mergeCell ref="B131:C132"/>
    <mergeCell ref="B3:C3"/>
    <mergeCell ref="B2:C2"/>
    <mergeCell ref="D3:H3"/>
    <mergeCell ref="D2:H2"/>
    <mergeCell ref="B4:H6"/>
    <mergeCell ref="B128:C129"/>
    <mergeCell ref="D128:D129"/>
    <mergeCell ref="E128:H1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C2D9-1D49-E34E-9DE0-8E5A155FCC72}">
  <sheetPr>
    <tabColor rgb="FF6E7073"/>
  </sheetPr>
  <dimension ref="A3:H14"/>
  <sheetViews>
    <sheetView showGridLines="0" zoomScale="70" zoomScaleNormal="70" workbookViewId="0">
      <selection activeCell="D7" sqref="D7:D9"/>
    </sheetView>
  </sheetViews>
  <sheetFormatPr defaultColWidth="0" defaultRowHeight="17.45"/>
  <cols>
    <col min="1" max="1" width="11" style="2" customWidth="1"/>
    <col min="2" max="2" width="36.375" style="2" customWidth="1"/>
    <col min="3" max="3" width="17.125" style="2" customWidth="1"/>
    <col min="4" max="4" width="13.875" style="24" customWidth="1"/>
    <col min="5" max="5" width="14.375" style="2" customWidth="1"/>
    <col min="6" max="6" width="17.75" style="2" customWidth="1"/>
    <col min="7" max="7" width="41.5" style="2" customWidth="1"/>
    <col min="8" max="8" width="11" style="2" customWidth="1"/>
    <col min="9" max="16384" width="11" style="2" hidden="1"/>
  </cols>
  <sheetData>
    <row r="3" spans="2:7" ht="19.899999999999999">
      <c r="B3" s="22" t="s">
        <v>14</v>
      </c>
      <c r="C3" s="152" t="s">
        <v>39</v>
      </c>
      <c r="D3" s="152"/>
      <c r="E3" s="152"/>
      <c r="F3" s="152"/>
      <c r="G3" s="152"/>
    </row>
    <row r="4" spans="2:7" ht="19.899999999999999">
      <c r="B4" s="22" t="s">
        <v>15</v>
      </c>
      <c r="C4" s="152"/>
      <c r="D4" s="152"/>
      <c r="E4" s="152"/>
      <c r="F4" s="152"/>
      <c r="G4" s="152"/>
    </row>
    <row r="5" spans="2:7">
      <c r="B5" s="162" t="s">
        <v>16</v>
      </c>
      <c r="C5" s="163"/>
      <c r="D5" s="163"/>
      <c r="E5" s="163"/>
      <c r="F5" s="163"/>
      <c r="G5" s="164"/>
    </row>
    <row r="6" spans="2:7">
      <c r="B6" s="165"/>
      <c r="C6" s="166"/>
      <c r="D6" s="166"/>
      <c r="E6" s="166"/>
      <c r="F6" s="166"/>
      <c r="G6" s="167"/>
    </row>
    <row r="7" spans="2:7">
      <c r="B7" s="153" t="s">
        <v>17</v>
      </c>
      <c r="C7" s="156" t="s">
        <v>18</v>
      </c>
      <c r="D7" s="156" t="s">
        <v>40</v>
      </c>
      <c r="E7" s="159" t="s">
        <v>20</v>
      </c>
      <c r="F7" s="159" t="s">
        <v>21</v>
      </c>
      <c r="G7" s="159" t="s">
        <v>22</v>
      </c>
    </row>
    <row r="8" spans="2:7">
      <c r="B8" s="154"/>
      <c r="C8" s="157"/>
      <c r="D8" s="157"/>
      <c r="E8" s="160"/>
      <c r="F8" s="160"/>
      <c r="G8" s="160"/>
    </row>
    <row r="9" spans="2:7">
      <c r="B9" s="155"/>
      <c r="C9" s="158"/>
      <c r="D9" s="158"/>
      <c r="E9" s="161"/>
      <c r="F9" s="161"/>
      <c r="G9" s="161"/>
    </row>
    <row r="10" spans="2:7">
      <c r="B10" s="35" t="s">
        <v>41</v>
      </c>
      <c r="C10" s="11">
        <v>1000000</v>
      </c>
      <c r="D10" s="10">
        <v>0.03</v>
      </c>
      <c r="E10" s="11">
        <f>D10*C10</f>
        <v>30000</v>
      </c>
      <c r="F10" s="11">
        <f>IF(E10&lt;=35000,E10,35000)</f>
        <v>30000</v>
      </c>
      <c r="G10" s="5"/>
    </row>
    <row r="11" spans="2:7">
      <c r="B11" s="36" t="s">
        <v>42</v>
      </c>
      <c r="C11" s="13">
        <v>3000000</v>
      </c>
      <c r="D11" s="12">
        <v>0.03</v>
      </c>
      <c r="E11" s="13">
        <f>D11*C11</f>
        <v>90000</v>
      </c>
      <c r="F11" s="11">
        <f t="shared" ref="F11:F13" si="0">IF(E11&lt;=35000,E11,35000)</f>
        <v>35000</v>
      </c>
      <c r="G11" s="30"/>
    </row>
    <row r="12" spans="2:7">
      <c r="B12" s="35" t="s">
        <v>43</v>
      </c>
      <c r="C12" s="11">
        <v>4000000</v>
      </c>
      <c r="D12" s="10">
        <v>0.03</v>
      </c>
      <c r="E12" s="11">
        <f>D12*C12</f>
        <v>120000</v>
      </c>
      <c r="F12" s="11">
        <f t="shared" si="0"/>
        <v>35000</v>
      </c>
      <c r="G12" s="5"/>
    </row>
    <row r="13" spans="2:7">
      <c r="B13" s="36" t="s">
        <v>44</v>
      </c>
      <c r="C13" s="13">
        <v>1500000</v>
      </c>
      <c r="D13" s="12">
        <v>0.03</v>
      </c>
      <c r="E13" s="13">
        <f>D13*C13</f>
        <v>45000</v>
      </c>
      <c r="F13" s="11">
        <f t="shared" si="0"/>
        <v>35000</v>
      </c>
      <c r="G13" s="31"/>
    </row>
    <row r="14" spans="2:7" ht="21">
      <c r="B14" s="150" t="s">
        <v>25</v>
      </c>
      <c r="C14" s="150"/>
      <c r="D14" s="150"/>
      <c r="E14" s="151"/>
      <c r="F14" s="32">
        <f>SUM(F10:F13)</f>
        <v>135000</v>
      </c>
      <c r="G14" s="33"/>
    </row>
  </sheetData>
  <mergeCells count="10">
    <mergeCell ref="B14:E14"/>
    <mergeCell ref="C3:G3"/>
    <mergeCell ref="C4:G4"/>
    <mergeCell ref="B7:B9"/>
    <mergeCell ref="C7:C9"/>
    <mergeCell ref="D7:D9"/>
    <mergeCell ref="E7:E9"/>
    <mergeCell ref="F7:F9"/>
    <mergeCell ref="G7:G9"/>
    <mergeCell ref="B5: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A3C0-42BC-C544-9736-DF6012262431}">
  <sheetPr>
    <tabColor rgb="FF6E7073"/>
  </sheetPr>
  <dimension ref="A2:I24"/>
  <sheetViews>
    <sheetView showGridLines="0" tabSelected="1" zoomScale="70" zoomScaleNormal="70" workbookViewId="0">
      <selection activeCell="G8" sqref="G8"/>
    </sheetView>
  </sheetViews>
  <sheetFormatPr defaultColWidth="0" defaultRowHeight="15.6"/>
  <cols>
    <col min="1" max="1" width="11" customWidth="1"/>
    <col min="2" max="2" width="12.125" customWidth="1"/>
    <col min="3" max="3" width="14.5" customWidth="1"/>
    <col min="4" max="6" width="19.375" customWidth="1"/>
    <col min="7" max="7" width="47.875" customWidth="1"/>
    <col min="8" max="8" width="57.75" customWidth="1"/>
    <col min="9" max="9" width="11" customWidth="1"/>
    <col min="10" max="16384" width="11" hidden="1"/>
  </cols>
  <sheetData>
    <row r="2" spans="2:8" s="20" customFormat="1" ht="19.899999999999999">
      <c r="B2" s="126" t="s">
        <v>14</v>
      </c>
      <c r="C2" s="126"/>
      <c r="D2" s="152" t="s">
        <v>39</v>
      </c>
      <c r="E2" s="152"/>
      <c r="F2" s="152"/>
      <c r="G2" s="152"/>
      <c r="H2" s="152"/>
    </row>
    <row r="3" spans="2:8" s="20" customFormat="1" ht="19.899999999999999">
      <c r="B3" s="126" t="s">
        <v>15</v>
      </c>
      <c r="C3" s="126"/>
      <c r="D3" s="152"/>
      <c r="E3" s="152"/>
      <c r="F3" s="152"/>
      <c r="G3" s="152"/>
      <c r="H3" s="152"/>
    </row>
    <row r="4" spans="2:8" s="20" customFormat="1" ht="33" customHeight="1">
      <c r="B4" s="172" t="s">
        <v>45</v>
      </c>
      <c r="C4" s="172"/>
      <c r="D4" s="172"/>
      <c r="E4" s="172"/>
      <c r="F4" s="172"/>
      <c r="G4" s="172"/>
      <c r="H4" s="172"/>
    </row>
    <row r="5" spans="2:8" s="21" customFormat="1" ht="42.75" customHeight="1">
      <c r="B5" s="15" t="s">
        <v>27</v>
      </c>
      <c r="C5" s="15" t="s">
        <v>28</v>
      </c>
      <c r="D5" s="23" t="s">
        <v>29</v>
      </c>
      <c r="E5" s="23" t="s">
        <v>30</v>
      </c>
      <c r="F5" s="16" t="s">
        <v>31</v>
      </c>
      <c r="G5" s="15" t="s">
        <v>32</v>
      </c>
      <c r="H5" s="15" t="s">
        <v>33</v>
      </c>
    </row>
    <row r="6" spans="2:8" ht="90">
      <c r="B6" s="64">
        <v>72510</v>
      </c>
      <c r="C6" s="65">
        <v>105</v>
      </c>
      <c r="D6" s="66">
        <v>100000</v>
      </c>
      <c r="E6" s="67" t="s">
        <v>46</v>
      </c>
      <c r="F6" s="68">
        <v>1</v>
      </c>
      <c r="G6" s="68"/>
      <c r="H6" s="69" t="s">
        <v>47</v>
      </c>
    </row>
    <row r="7" spans="2:8" ht="165">
      <c r="B7" s="64">
        <v>72510</v>
      </c>
      <c r="C7" s="65">
        <v>399</v>
      </c>
      <c r="D7" s="66">
        <v>25000</v>
      </c>
      <c r="E7" s="67" t="s">
        <v>48</v>
      </c>
      <c r="F7" s="68">
        <v>0.25</v>
      </c>
      <c r="G7" s="70" t="s">
        <v>49</v>
      </c>
      <c r="H7" s="71" t="s">
        <v>50</v>
      </c>
    </row>
    <row r="8" spans="2:8" ht="77.25" customHeight="1" thickBot="1">
      <c r="B8" s="64">
        <v>72320</v>
      </c>
      <c r="C8" s="65">
        <v>524</v>
      </c>
      <c r="D8" s="72">
        <v>3000</v>
      </c>
      <c r="E8" s="66" t="s">
        <v>51</v>
      </c>
      <c r="F8" s="73" t="s">
        <v>52</v>
      </c>
      <c r="G8" s="73" t="s">
        <v>52</v>
      </c>
      <c r="H8" s="69" t="s">
        <v>53</v>
      </c>
    </row>
    <row r="9" spans="2:8" ht="77.25" customHeight="1" thickTop="1">
      <c r="B9" s="138" t="s">
        <v>34</v>
      </c>
      <c r="C9" s="139"/>
      <c r="D9" s="173">
        <f>SUM(D6:D8)</f>
        <v>128000</v>
      </c>
      <c r="E9" s="175"/>
      <c r="F9" s="176"/>
      <c r="G9" s="177"/>
      <c r="H9" s="181" t="s">
        <v>54</v>
      </c>
    </row>
    <row r="10" spans="2:8" ht="16.149999999999999" thickBot="1">
      <c r="B10" s="140"/>
      <c r="C10" s="141"/>
      <c r="D10" s="174"/>
      <c r="E10" s="178"/>
      <c r="F10" s="179"/>
      <c r="G10" s="180"/>
      <c r="H10" s="182"/>
    </row>
    <row r="11" spans="2:8" ht="16.149999999999999" thickBot="1"/>
    <row r="12" spans="2:8" ht="30">
      <c r="B12" s="168" t="s">
        <v>35</v>
      </c>
      <c r="C12" s="169"/>
      <c r="D12" s="15" t="s">
        <v>36</v>
      </c>
      <c r="E12" s="29" t="s">
        <v>37</v>
      </c>
      <c r="F12" s="34" t="s">
        <v>38</v>
      </c>
    </row>
    <row r="13" spans="2:8" ht="18" thickBot="1">
      <c r="B13" s="170"/>
      <c r="C13" s="171"/>
      <c r="D13" s="37">
        <f>'5. SAMPLE Fee Revenue'!F14</f>
        <v>135000</v>
      </c>
      <c r="E13" s="38">
        <f>D9</f>
        <v>128000</v>
      </c>
      <c r="F13" s="40">
        <f>D13-E13</f>
        <v>7000</v>
      </c>
    </row>
    <row r="24" spans="7:7">
      <c r="G24" s="1"/>
    </row>
  </sheetData>
  <mergeCells count="10">
    <mergeCell ref="B12:C13"/>
    <mergeCell ref="B2:C2"/>
    <mergeCell ref="D2:H2"/>
    <mergeCell ref="B3:C3"/>
    <mergeCell ref="D3:H3"/>
    <mergeCell ref="B4:H4"/>
    <mergeCell ref="B9:C10"/>
    <mergeCell ref="D9:D10"/>
    <mergeCell ref="E9:G10"/>
    <mergeCell ref="H9:H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bc45f0-fb64-44cc-bf44-f9f8397c9796" xsi:nil="true"/>
    <SharedWithUsers xmlns="88bc45f0-fb64-44cc-bf44-f9f8397c9796">
      <UserInfo>
        <DisplayName>Trudy Hughes</DisplayName>
        <AccountId>420</AccountId>
        <AccountType/>
      </UserInfo>
      <UserInfo>
        <DisplayName>Gillian Jones</DisplayName>
        <AccountId>18806</AccountId>
        <AccountType/>
      </UserInfo>
    </SharedWithUsers>
    <lcf76f155ced4ddcb4097134ff3c332f xmlns="4d3f3610-0b23-4f3c-b21d-f7617cab40d6">
      <Terms xmlns="http://schemas.microsoft.com/office/infopath/2007/PartnerControls"/>
    </lcf76f155ced4ddcb4097134ff3c332f>
    <Notes xmlns="4d3f3610-0b23-4f3c-b21d-f7617cab40d6" xsi:nil="true"/>
    <MediaLengthInSeconds xmlns="4d3f3610-0b23-4f3c-b21d-f7617cab40d6" xsi:nil="true"/>
    <DocumentStatus xmlns="4d3f3610-0b23-4f3c-b21d-f7617cab40d6" xsi:nil="true"/>
    <CheckHighlightedWithin xmlns="4d3f3610-0b23-4f3c-b21d-f7617cab40d6" xsi:nil="true"/>
    <Category xmlns="4d3f3610-0b23-4f3c-b21d-f7617cab40d6" xsi:nil="true"/>
    <EnteredBY_x003a_ xmlns="4d3f3610-0b23-4f3c-b21d-f7617cab40d6">
      <UserInfo>
        <DisplayName/>
        <AccountId xsi:nil="true"/>
        <AccountType/>
      </UserInfo>
    </EnteredBY_x003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50C9E85BC39C43B1D35CEACD83600E" ma:contentTypeVersion="26" ma:contentTypeDescription="Create a new document." ma:contentTypeScope="" ma:versionID="b54e89d382fdc80560def6eccf42eefa">
  <xsd:schema xmlns:xsd="http://www.w3.org/2001/XMLSchema" xmlns:xs="http://www.w3.org/2001/XMLSchema" xmlns:p="http://schemas.microsoft.com/office/2006/metadata/properties" xmlns:ns2="4d3f3610-0b23-4f3c-b21d-f7617cab40d6" xmlns:ns3="88bc45f0-fb64-44cc-bf44-f9f8397c9796" targetNamespace="http://schemas.microsoft.com/office/2006/metadata/properties" ma:root="true" ma:fieldsID="8f4f9b72affa10b44aa376a52470a159" ns2:_="" ns3:_="">
    <xsd:import namespace="4d3f3610-0b23-4f3c-b21d-f7617cab40d6"/>
    <xsd:import namespace="88bc45f0-fb64-44cc-bf44-f9f8397c97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CheckHighlightedWithin" minOccurs="0"/>
                <xsd:element ref="ns2:MediaServiceLocation" minOccurs="0"/>
                <xsd:element ref="ns2:lcf76f155ced4ddcb4097134ff3c332f" minOccurs="0"/>
                <xsd:element ref="ns3:TaxCatchAll" minOccurs="0"/>
                <xsd:element ref="ns2:MediaServiceSearchProperties" minOccurs="0"/>
                <xsd:element ref="ns2:EnteredBY_x003a_" minOccurs="0"/>
                <xsd:element ref="ns2:MediaServiceObjectDetectorVersions" minOccurs="0"/>
                <xsd:element ref="ns2:Notes" minOccurs="0"/>
                <xsd:element ref="ns2:Category" minOccurs="0"/>
                <xsd:element ref="ns2: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f3610-0b23-4f3c-b21d-f7617cab40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CheckHighlightedWithin" ma:index="20" nillable="true" ma:displayName="Check Highlighted Within" ma:format="Dropdown" ma:internalName="CheckHighlightedWithin">
      <xsd:simpleType>
        <xsd:restriction base="dms:Text">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ae4be1d-d524-4aa9-85d5-5e42c742cc32"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EnteredBY_x003a_" ma:index="26" nillable="true" ma:displayName="Entered By:" ma:format="Dropdown" ma:list="UserInfo" ma:SharePointGroup="0" ma:internalName="EnteredBY_x003a_">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Notes" ma:index="28" nillable="true" ma:displayName="Notes" ma:format="Dropdown" ma:internalName="Notes">
      <xsd:simpleType>
        <xsd:restriction base="dms:Note">
          <xsd:maxLength value="255"/>
        </xsd:restriction>
      </xsd:simpleType>
    </xsd:element>
    <xsd:element name="Category" ma:index="29"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Authorizer Focus"/>
                    <xsd:enumeration value="Operator Focus"/>
                    <xsd:enumeration value="Charter Creation Application"/>
                    <xsd:enumeration value="Reporting - To TDOE"/>
                    <xsd:enumeration value="Reporting - By TDOE"/>
                  </xsd:restriction>
                </xsd:simpleType>
              </xsd:element>
            </xsd:sequence>
          </xsd:extension>
        </xsd:complexContent>
      </xsd:complexType>
    </xsd:element>
    <xsd:element name="DocumentStatus" ma:index="30" nillable="true" ma:displayName="Status" ma:description="Status" ma:format="Dropdown" ma:internalName="DocumentStatus">
      <xsd:complexType>
        <xsd:complexContent>
          <xsd:extension base="dms:MultiChoice">
            <xsd:sequence>
              <xsd:element name="Value" maxOccurs="unbounded" minOccurs="0" nillable="true">
                <xsd:simpleType>
                  <xsd:restriction base="dms:Choice">
                    <xsd:enumeration value="Approved"/>
                    <xsd:enumeration value="Working"/>
                    <xsd:enumeration value="Deprecated"/>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8bc45f0-fb64-44cc-bf44-f9f8397c97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886416a-45cc-4096-817a-620d5f31d47e}" ma:internalName="TaxCatchAll" ma:showField="CatchAllData" ma:web="88bc45f0-fb64-44cc-bf44-f9f8397c97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4002AF-79EF-4C26-B14A-E00C9428A839}"/>
</file>

<file path=customXml/itemProps2.xml><?xml version="1.0" encoding="utf-8"?>
<ds:datastoreItem xmlns:ds="http://schemas.openxmlformats.org/officeDocument/2006/customXml" ds:itemID="{16649D5F-D63A-48E5-A52A-239C50C09EE8}"/>
</file>

<file path=customXml/itemProps3.xml><?xml version="1.0" encoding="utf-8"?>
<ds:datastoreItem xmlns:ds="http://schemas.openxmlformats.org/officeDocument/2006/customXml" ds:itemID="{E5C96BFF-1A65-491F-9D25-7522DD73D8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Swann</dc:creator>
  <cp:keywords/>
  <dc:description/>
  <cp:lastModifiedBy/>
  <cp:revision/>
  <dcterms:created xsi:type="dcterms:W3CDTF">2020-11-02T02:14:40Z</dcterms:created>
  <dcterms:modified xsi:type="dcterms:W3CDTF">2024-11-07T22:01:56Z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0x010100B150C9E85BC39C43B1D35CEACD83600E</vt:lpwstr>
  </property>
  <property fmtid="{D5CDD505-2E9C-101B-9397-08002B2CF9AE}" pid="3" name="MediaServiceImageTags">
    <vt:lpwstr/>
  </property>
  <property fmtid="{D5CDD505-2E9C-101B-9397-08002B2CF9AE}" pid="4" name="Order">
    <vt:r8>38103200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